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13_ncr:1_{861D4E28-150D-425C-B639-568C05B357F4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7" r:id="rId6"/>
    <sheet name="Concentrado Anual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" l="1"/>
  <c r="A16" i="7"/>
  <c r="C14" i="7"/>
  <c r="C13" i="7"/>
  <c r="C12" i="7"/>
  <c r="C11" i="7"/>
  <c r="C10" i="7"/>
  <c r="C9" i="7"/>
  <c r="C8" i="7"/>
  <c r="C7" i="7"/>
  <c r="C6" i="7"/>
  <c r="C5" i="7"/>
  <c r="C4" i="7"/>
  <c r="C16" i="7" s="1"/>
  <c r="E7" i="6"/>
  <c r="E6" i="6"/>
  <c r="E5" i="6"/>
  <c r="E4" i="6"/>
  <c r="B16" i="6"/>
  <c r="A16" i="5"/>
  <c r="E8" i="6" s="1"/>
  <c r="E16" i="6" s="1"/>
  <c r="C14" i="5"/>
  <c r="C13" i="5"/>
  <c r="C12" i="5"/>
  <c r="C11" i="5"/>
  <c r="C10" i="5"/>
  <c r="C9" i="5"/>
  <c r="C8" i="5"/>
  <c r="C7" i="5"/>
  <c r="C6" i="5"/>
  <c r="C5" i="5"/>
  <c r="C4" i="5"/>
  <c r="C16" i="5" l="1"/>
  <c r="F8" i="6" s="1"/>
  <c r="J14" i="6" s="1"/>
  <c r="A16" i="4"/>
  <c r="C14" i="4"/>
  <c r="C13" i="4"/>
  <c r="C12" i="4"/>
  <c r="C11" i="4"/>
  <c r="C10" i="4"/>
  <c r="C9" i="4"/>
  <c r="C8" i="4"/>
  <c r="C7" i="4"/>
  <c r="C6" i="4"/>
  <c r="C5" i="4"/>
  <c r="C4" i="4"/>
  <c r="A16" i="3"/>
  <c r="C14" i="3"/>
  <c r="C13" i="3"/>
  <c r="C12" i="3"/>
  <c r="C11" i="3"/>
  <c r="C10" i="3"/>
  <c r="C9" i="3"/>
  <c r="C8" i="3"/>
  <c r="C7" i="3"/>
  <c r="C6" i="3"/>
  <c r="C5" i="3"/>
  <c r="C4" i="3"/>
  <c r="A16" i="1"/>
  <c r="C16" i="1"/>
  <c r="F4" i="6" s="1"/>
  <c r="A16" i="2"/>
  <c r="C14" i="2"/>
  <c r="C13" i="2"/>
  <c r="C16" i="2" s="1"/>
  <c r="F5" i="6" s="1"/>
  <c r="C12" i="2"/>
  <c r="C11" i="2"/>
  <c r="C10" i="2"/>
  <c r="C9" i="2"/>
  <c r="C8" i="2"/>
  <c r="C7" i="2"/>
  <c r="C6" i="2"/>
  <c r="C5" i="2"/>
  <c r="C4" i="2"/>
  <c r="C5" i="1"/>
  <c r="C6" i="1"/>
  <c r="C7" i="1"/>
  <c r="C8" i="1"/>
  <c r="C9" i="1"/>
  <c r="C10" i="1"/>
  <c r="C11" i="1"/>
  <c r="C12" i="1"/>
  <c r="C13" i="1"/>
  <c r="C4" i="1"/>
  <c r="C16" i="4" l="1"/>
  <c r="F7" i="6" s="1"/>
  <c r="C16" i="3"/>
  <c r="F6" i="6" s="1"/>
  <c r="F16" i="6" s="1"/>
</calcChain>
</file>

<file path=xl/sharedStrings.xml><?xml version="1.0" encoding="utf-8"?>
<sst xmlns="http://schemas.openxmlformats.org/spreadsheetml/2006/main" count="128" uniqueCount="36">
  <si>
    <t>kg</t>
  </si>
  <si>
    <t>total</t>
  </si>
  <si>
    <t>fecha</t>
  </si>
  <si>
    <t>cesionaria</t>
  </si>
  <si>
    <t>observaciones</t>
  </si>
  <si>
    <t>Precio</t>
  </si>
  <si>
    <t>vopak - cargill</t>
  </si>
  <si>
    <t>excellence</t>
  </si>
  <si>
    <t>cargill</t>
  </si>
  <si>
    <t>manguera</t>
  </si>
  <si>
    <t>rsu</t>
  </si>
  <si>
    <t xml:space="preserve">cargill </t>
  </si>
  <si>
    <t>madera</t>
  </si>
  <si>
    <t>excellence - cargill</t>
  </si>
  <si>
    <t>manguera - rsu</t>
  </si>
  <si>
    <t>mixta rsu</t>
  </si>
  <si>
    <t>Cargill - vopak - excellence</t>
  </si>
  <si>
    <t xml:space="preserve">vopak </t>
  </si>
  <si>
    <t>carton</t>
  </si>
  <si>
    <t>cargill - excellence</t>
  </si>
  <si>
    <t>pasto</t>
  </si>
  <si>
    <t>excellence - vopak - cargill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</si>
  <si>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</si>
  <si>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</si>
  <si>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</si>
  <si>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</si>
  <si>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</si>
  <si>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</si>
  <si>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</si>
  <si>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</si>
  <si>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</si>
  <si>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</si>
  <si>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</si>
  <si>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</si>
  <si>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vopak - Cargill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</si>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</sst>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0" applyNumberFormat="1" applyFont="1"/>
    <xf numFmtId="0" fontId="0" fillId="0" borderId="1" xfId="0" applyBorder="1"/>
    <xf numFmtId="44" fontId="0" fillId="0" borderId="1" xfId="0" applyNumberFormat="1" applyBorder="1"/>
    <xf numFmtId="44" fontId="0" fillId="2" borderId="1" xfId="0" applyNumberFormat="1" applyFill="1" applyBorder="1"/>
    <xf numFmtId="44" fontId="0" fillId="0" borderId="1" xfId="1" applyFont="1" applyBorder="1"/>
    <xf numFmtId="44" fontId="2" fillId="2" borderId="1" xfId="0" applyNumberFormat="1" applyFont="1" applyFill="1" applyBorder="1"/>
    <xf numFmtId="17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"/>
  <sheetViews>
    <sheetView workbookViewId="0">
      <selection activeCell="D19" sqref="D19"/>
    </sheetView>
  </sheetViews>
  <sheetFormatPr baseColWidth="10" defaultRowHeight="15" x14ac:dyDescent="0.25"/>
  <cols>
    <col min="1" max="1" width="11.42578125" style="3"/>
    <col min="5" max="5" width="13.140625" bestFit="1" customWidth="1"/>
    <col min="6" max="6" width="13.7109375" bestFit="1" customWidth="1"/>
  </cols>
  <sheetData>
    <row r="2" spans="1:6" x14ac:dyDescent="0.25">
      <c r="A2" s="3" t="s">
        <v>0</v>
      </c>
      <c r="B2" s="3" t="s">
        <v>5</v>
      </c>
      <c r="C2" s="3" t="s">
        <v>1</v>
      </c>
      <c r="D2" s="3" t="s">
        <v>2</v>
      </c>
      <c r="E2" s="3" t="s">
        <v>3</v>
      </c>
      <c r="F2" s="3" t="s">
        <v>4</v>
      </c>
    </row>
    <row r="4" spans="1:6" x14ac:dyDescent="0.25">
      <c r="A4" s="3">
        <v>0.12</v>
      </c>
      <c r="B4" s="1">
        <v>348</v>
      </c>
      <c r="C4" s="1">
        <f>A4*B4</f>
        <v>41.76</v>
      </c>
      <c r="D4" s="2">
        <v>45660</v>
      </c>
      <c r="E4" t="s">
        <v>6</v>
      </c>
      <c r="F4" t="s">
        <v>10</v>
      </c>
    </row>
    <row r="5" spans="1:6" x14ac:dyDescent="0.25">
      <c r="A5" s="3">
        <v>0.53</v>
      </c>
      <c r="B5" s="1">
        <v>348</v>
      </c>
      <c r="C5" s="1">
        <f t="shared" ref="C5:C13" si="0">A5*B5</f>
        <v>184.44</v>
      </c>
      <c r="D5" s="2">
        <v>45674</v>
      </c>
    </row>
    <row r="6" spans="1:6" x14ac:dyDescent="0.25">
      <c r="A6" s="3">
        <v>0.59</v>
      </c>
      <c r="B6" s="1">
        <v>348</v>
      </c>
      <c r="C6" s="1">
        <f t="shared" si="0"/>
        <v>205.32</v>
      </c>
      <c r="D6" s="2">
        <v>45682</v>
      </c>
    </row>
    <row r="7" spans="1:6" x14ac:dyDescent="0.25">
      <c r="A7" s="3">
        <v>0.51</v>
      </c>
      <c r="B7" s="1">
        <v>348</v>
      </c>
      <c r="C7" s="1">
        <f t="shared" si="0"/>
        <v>177.48</v>
      </c>
      <c r="D7" s="2">
        <v>45685</v>
      </c>
      <c r="E7" t="s">
        <v>7</v>
      </c>
      <c r="F7" t="s">
        <v>10</v>
      </c>
    </row>
    <row r="8" spans="1:6" x14ac:dyDescent="0.25">
      <c r="A8" s="3">
        <v>0.27</v>
      </c>
      <c r="B8" s="1">
        <v>348</v>
      </c>
      <c r="C8" s="1">
        <f t="shared" si="0"/>
        <v>93.960000000000008</v>
      </c>
      <c r="D8" s="2">
        <v>45686</v>
      </c>
      <c r="E8" t="s">
        <v>8</v>
      </c>
      <c r="F8" t="s">
        <v>9</v>
      </c>
    </row>
    <row r="9" spans="1:6" x14ac:dyDescent="0.25">
      <c r="A9" s="3">
        <v>0.2</v>
      </c>
      <c r="B9" s="1">
        <v>348</v>
      </c>
      <c r="C9" s="1">
        <f t="shared" si="0"/>
        <v>69.600000000000009</v>
      </c>
      <c r="D9" s="2">
        <v>45686</v>
      </c>
    </row>
    <row r="10" spans="1:6" x14ac:dyDescent="0.25">
      <c r="A10" s="3">
        <v>0.37</v>
      </c>
      <c r="B10" s="1">
        <v>348</v>
      </c>
      <c r="C10" s="1">
        <f t="shared" si="0"/>
        <v>128.76</v>
      </c>
      <c r="D10" s="2">
        <v>45687</v>
      </c>
      <c r="E10" t="s">
        <v>8</v>
      </c>
      <c r="F10" t="s">
        <v>9</v>
      </c>
    </row>
    <row r="11" spans="1:6" x14ac:dyDescent="0.25">
      <c r="A11" s="3">
        <v>0.65</v>
      </c>
      <c r="B11" s="1">
        <v>348</v>
      </c>
      <c r="C11" s="1">
        <f t="shared" si="0"/>
        <v>226.20000000000002</v>
      </c>
      <c r="D11" s="2">
        <v>45688</v>
      </c>
      <c r="E11" t="s">
        <v>6</v>
      </c>
      <c r="F11" t="s">
        <v>10</v>
      </c>
    </row>
    <row r="12" spans="1:6" x14ac:dyDescent="0.25">
      <c r="B12" s="1">
        <v>348</v>
      </c>
      <c r="C12" s="1">
        <f t="shared" si="0"/>
        <v>0</v>
      </c>
      <c r="D12" s="2"/>
    </row>
    <row r="13" spans="1:6" x14ac:dyDescent="0.25">
      <c r="B13" s="1">
        <v>348</v>
      </c>
      <c r="C13" s="1">
        <f t="shared" si="0"/>
        <v>0</v>
      </c>
      <c r="D13" s="2"/>
    </row>
    <row r="16" spans="1:6" s="5" customFormat="1" x14ac:dyDescent="0.25">
      <c r="A16" s="4">
        <f>SUM(A4:A15)</f>
        <v>3.24</v>
      </c>
      <c r="C16" s="6">
        <f>SUM(C4:C15)</f>
        <v>1127.52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6"/>
  <sheetViews>
    <sheetView workbookViewId="0">
      <selection activeCell="D18" sqref="D18"/>
    </sheetView>
  </sheetViews>
  <sheetFormatPr baseColWidth="10" defaultRowHeight="15" x14ac:dyDescent="0.25"/>
  <cols>
    <col min="1" max="1" width="11.42578125" style="3"/>
    <col min="5" max="5" width="17.5703125" bestFit="1" customWidth="1"/>
    <col min="6" max="6" width="13.7109375" bestFit="1" customWidth="1"/>
  </cols>
  <sheetData>
    <row r="2" spans="1:6" x14ac:dyDescent="0.25">
      <c r="A2" s="3" t="s">
        <v>0</v>
      </c>
      <c r="B2" s="3" t="s">
        <v>5</v>
      </c>
      <c r="C2" s="3" t="s">
        <v>1</v>
      </c>
      <c r="D2" s="3" t="s">
        <v>2</v>
      </c>
      <c r="E2" s="3" t="s">
        <v>3</v>
      </c>
      <c r="F2" s="3" t="s">
        <v>4</v>
      </c>
    </row>
    <row r="4" spans="1:6" x14ac:dyDescent="0.25">
      <c r="A4" s="3">
        <v>0.4</v>
      </c>
      <c r="B4" s="1">
        <v>348</v>
      </c>
      <c r="C4" s="1">
        <f>A4*B4</f>
        <v>139.20000000000002</v>
      </c>
      <c r="D4" s="2">
        <v>45695</v>
      </c>
      <c r="E4" t="s">
        <v>6</v>
      </c>
      <c r="F4" t="s">
        <v>10</v>
      </c>
    </row>
    <row r="5" spans="1:6" x14ac:dyDescent="0.25">
      <c r="A5" s="3">
        <v>0.45</v>
      </c>
      <c r="B5" s="1">
        <v>348</v>
      </c>
      <c r="C5" s="1">
        <f t="shared" ref="C5:C14" si="0">A5*B5</f>
        <v>156.6</v>
      </c>
      <c r="D5" s="2">
        <v>45698</v>
      </c>
      <c r="E5" t="s">
        <v>7</v>
      </c>
      <c r="F5" t="s">
        <v>10</v>
      </c>
    </row>
    <row r="6" spans="1:6" x14ac:dyDescent="0.25">
      <c r="A6" s="3">
        <v>1.73</v>
      </c>
      <c r="B6" s="1">
        <v>348</v>
      </c>
      <c r="C6" s="1">
        <f t="shared" si="0"/>
        <v>602.04</v>
      </c>
      <c r="D6" s="2">
        <v>45699</v>
      </c>
      <c r="E6" t="s">
        <v>11</v>
      </c>
      <c r="F6" t="s">
        <v>12</v>
      </c>
    </row>
    <row r="7" spans="1:6" x14ac:dyDescent="0.25">
      <c r="A7" s="3">
        <v>0.98</v>
      </c>
      <c r="B7" s="1">
        <v>348</v>
      </c>
      <c r="C7" s="1">
        <f t="shared" si="0"/>
        <v>341.04</v>
      </c>
      <c r="D7" s="2">
        <v>45699</v>
      </c>
      <c r="E7" t="s">
        <v>11</v>
      </c>
      <c r="F7" t="s">
        <v>12</v>
      </c>
    </row>
    <row r="8" spans="1:6" x14ac:dyDescent="0.25">
      <c r="A8" s="3">
        <v>0.13</v>
      </c>
      <c r="B8" s="1">
        <v>348</v>
      </c>
      <c r="C8" s="1">
        <f t="shared" si="0"/>
        <v>45.24</v>
      </c>
      <c r="D8" s="2">
        <v>45701</v>
      </c>
      <c r="E8" t="s">
        <v>11</v>
      </c>
      <c r="F8" t="s">
        <v>9</v>
      </c>
    </row>
    <row r="9" spans="1:6" x14ac:dyDescent="0.25">
      <c r="A9" s="3">
        <v>0.4</v>
      </c>
      <c r="B9" s="1">
        <v>348</v>
      </c>
      <c r="C9" s="1">
        <f t="shared" si="0"/>
        <v>139.20000000000002</v>
      </c>
      <c r="D9" s="2">
        <v>45703</v>
      </c>
    </row>
    <row r="10" spans="1:6" x14ac:dyDescent="0.25">
      <c r="A10" s="3">
        <v>0.22</v>
      </c>
      <c r="B10" s="1">
        <v>348</v>
      </c>
      <c r="C10" s="1">
        <f t="shared" si="0"/>
        <v>76.56</v>
      </c>
      <c r="D10" s="2">
        <v>45708</v>
      </c>
      <c r="E10" t="s">
        <v>13</v>
      </c>
      <c r="F10" t="s">
        <v>14</v>
      </c>
    </row>
    <row r="11" spans="1:6" x14ac:dyDescent="0.25">
      <c r="A11" s="3">
        <v>0.46</v>
      </c>
      <c r="B11" s="1">
        <v>348</v>
      </c>
      <c r="C11" s="1">
        <f t="shared" si="0"/>
        <v>160.08000000000001</v>
      </c>
      <c r="D11" s="2">
        <v>45709</v>
      </c>
      <c r="E11" t="s">
        <v>6</v>
      </c>
      <c r="F11" t="s">
        <v>10</v>
      </c>
    </row>
    <row r="12" spans="1:6" x14ac:dyDescent="0.25">
      <c r="A12" s="3">
        <v>0.28999999999999998</v>
      </c>
      <c r="B12" s="1">
        <v>348</v>
      </c>
      <c r="C12" s="1">
        <f t="shared" si="0"/>
        <v>100.91999999999999</v>
      </c>
      <c r="D12" s="2">
        <v>45714</v>
      </c>
      <c r="E12" t="s">
        <v>11</v>
      </c>
      <c r="F12" t="s">
        <v>9</v>
      </c>
    </row>
    <row r="13" spans="1:6" x14ac:dyDescent="0.25">
      <c r="A13" s="3">
        <v>1.8</v>
      </c>
      <c r="B13" s="1">
        <v>348</v>
      </c>
      <c r="C13" s="1">
        <f t="shared" si="0"/>
        <v>626.4</v>
      </c>
      <c r="D13" s="2">
        <v>45715</v>
      </c>
      <c r="E13" t="s">
        <v>11</v>
      </c>
      <c r="F13" t="s">
        <v>15</v>
      </c>
    </row>
    <row r="14" spans="1:6" x14ac:dyDescent="0.25">
      <c r="A14" s="3">
        <v>0.92</v>
      </c>
      <c r="B14" s="1">
        <v>348</v>
      </c>
      <c r="C14" s="1">
        <f t="shared" si="0"/>
        <v>320.16000000000003</v>
      </c>
      <c r="D14" s="2">
        <v>45716</v>
      </c>
      <c r="E14" t="s">
        <v>16</v>
      </c>
      <c r="F14" t="s">
        <v>10</v>
      </c>
    </row>
    <row r="16" spans="1:6" s="5" customFormat="1" x14ac:dyDescent="0.25">
      <c r="A16" s="4">
        <f>SUM(A4:A15)</f>
        <v>7.7799999999999994</v>
      </c>
      <c r="C16" s="6">
        <f>SUM(C4:C15)</f>
        <v>2707.4399999999996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6"/>
  <sheetViews>
    <sheetView workbookViewId="0">
      <selection activeCell="A13" sqref="A13"/>
    </sheetView>
  </sheetViews>
  <sheetFormatPr baseColWidth="10" defaultRowHeight="15" x14ac:dyDescent="0.25"/>
  <cols>
    <col min="1" max="1" width="11.42578125" style="3"/>
    <col min="5" max="5" width="17.5703125" bestFit="1" customWidth="1"/>
    <col min="6" max="6" width="13.7109375" bestFit="1" customWidth="1"/>
  </cols>
  <sheetData>
    <row r="2" spans="1:6" x14ac:dyDescent="0.25">
      <c r="A2" s="3" t="s">
        <v>0</v>
      </c>
      <c r="B2" s="3" t="s">
        <v>5</v>
      </c>
      <c r="C2" s="3" t="s">
        <v>1</v>
      </c>
      <c r="D2" s="3" t="s">
        <v>2</v>
      </c>
      <c r="E2" s="3" t="s">
        <v>3</v>
      </c>
      <c r="F2" s="3" t="s">
        <v>4</v>
      </c>
    </row>
    <row r="4" spans="1:6" x14ac:dyDescent="0.25">
      <c r="A4" s="3">
        <v>0.32</v>
      </c>
      <c r="B4" s="1">
        <v>348</v>
      </c>
      <c r="C4" s="1">
        <f>A4*B4</f>
        <v>111.36</v>
      </c>
      <c r="D4" s="2">
        <v>45723</v>
      </c>
      <c r="E4" t="s">
        <v>6</v>
      </c>
      <c r="F4" t="s">
        <v>10</v>
      </c>
    </row>
    <row r="5" spans="1:6" x14ac:dyDescent="0.25">
      <c r="A5" s="3">
        <v>0.56000000000000005</v>
      </c>
      <c r="B5" s="1">
        <v>348</v>
      </c>
      <c r="C5" s="1">
        <f t="shared" ref="C5:C14" si="0">A5*B5</f>
        <v>194.88000000000002</v>
      </c>
      <c r="D5" s="2">
        <v>45726</v>
      </c>
      <c r="E5" t="s">
        <v>19</v>
      </c>
      <c r="F5" t="s">
        <v>10</v>
      </c>
    </row>
    <row r="6" spans="1:6" x14ac:dyDescent="0.25">
      <c r="A6" s="3">
        <v>0.31</v>
      </c>
      <c r="B6" s="1">
        <v>348</v>
      </c>
      <c r="C6" s="1">
        <f t="shared" si="0"/>
        <v>107.88</v>
      </c>
      <c r="D6" s="2">
        <v>45730</v>
      </c>
      <c r="E6" t="s">
        <v>6</v>
      </c>
      <c r="F6" t="s">
        <v>10</v>
      </c>
    </row>
    <row r="7" spans="1:6" x14ac:dyDescent="0.25">
      <c r="A7" s="3">
        <v>0.33</v>
      </c>
      <c r="B7" s="1">
        <v>348</v>
      </c>
      <c r="C7" s="1">
        <f t="shared" si="0"/>
        <v>114.84</v>
      </c>
      <c r="D7" s="2">
        <v>45736</v>
      </c>
      <c r="E7" t="s">
        <v>7</v>
      </c>
      <c r="F7" t="s">
        <v>10</v>
      </c>
    </row>
    <row r="8" spans="1:6" x14ac:dyDescent="0.25">
      <c r="A8" s="3">
        <v>0.33</v>
      </c>
      <c r="B8" s="1">
        <v>348</v>
      </c>
      <c r="C8" s="1">
        <f t="shared" si="0"/>
        <v>114.84</v>
      </c>
      <c r="D8" s="2">
        <v>45737</v>
      </c>
      <c r="E8" t="s">
        <v>6</v>
      </c>
      <c r="F8" t="s">
        <v>10</v>
      </c>
    </row>
    <row r="9" spans="1:6" x14ac:dyDescent="0.25">
      <c r="A9" s="3">
        <v>0.55000000000000004</v>
      </c>
      <c r="B9" s="1">
        <v>348</v>
      </c>
      <c r="C9" s="1">
        <f t="shared" si="0"/>
        <v>191.4</v>
      </c>
      <c r="D9" s="2">
        <v>45741</v>
      </c>
      <c r="E9" t="s">
        <v>17</v>
      </c>
      <c r="F9" t="s">
        <v>18</v>
      </c>
    </row>
    <row r="10" spans="1:6" x14ac:dyDescent="0.25">
      <c r="A10" s="3">
        <v>1.02</v>
      </c>
      <c r="B10" s="1">
        <v>348</v>
      </c>
      <c r="C10" s="1">
        <f t="shared" si="0"/>
        <v>354.96</v>
      </c>
      <c r="D10" s="2">
        <v>45744</v>
      </c>
      <c r="E10" t="s">
        <v>6</v>
      </c>
      <c r="F10" t="s">
        <v>10</v>
      </c>
    </row>
    <row r="11" spans="1:6" x14ac:dyDescent="0.25">
      <c r="A11" s="3">
        <v>0.3</v>
      </c>
      <c r="B11" s="1">
        <v>348</v>
      </c>
      <c r="C11" s="1">
        <f t="shared" si="0"/>
        <v>104.39999999999999</v>
      </c>
      <c r="D11" s="2">
        <v>45745</v>
      </c>
      <c r="E11" t="s">
        <v>11</v>
      </c>
      <c r="F11" t="s">
        <v>9</v>
      </c>
    </row>
    <row r="12" spans="1:6" x14ac:dyDescent="0.25">
      <c r="A12" s="3">
        <v>0.19</v>
      </c>
      <c r="B12" s="1">
        <v>348</v>
      </c>
      <c r="C12" s="1">
        <f t="shared" si="0"/>
        <v>66.12</v>
      </c>
      <c r="D12" s="2">
        <v>45747</v>
      </c>
      <c r="E12" t="s">
        <v>7</v>
      </c>
      <c r="F12" t="s">
        <v>10</v>
      </c>
    </row>
    <row r="13" spans="1:6" x14ac:dyDescent="0.25">
      <c r="B13" s="1">
        <v>348</v>
      </c>
      <c r="C13" s="1">
        <f t="shared" si="0"/>
        <v>0</v>
      </c>
      <c r="D13" s="2"/>
    </row>
    <row r="14" spans="1:6" x14ac:dyDescent="0.25">
      <c r="B14" s="1">
        <v>348</v>
      </c>
      <c r="C14" s="1">
        <f t="shared" si="0"/>
        <v>0</v>
      </c>
      <c r="D14" s="2"/>
    </row>
    <row r="16" spans="1:6" s="5" customFormat="1" x14ac:dyDescent="0.25">
      <c r="A16" s="4">
        <f>SUM(A4:A15)</f>
        <v>3.91</v>
      </c>
      <c r="C16" s="6">
        <f>SUM(C4:C15)</f>
        <v>1360.6800000000003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6"/>
  <sheetViews>
    <sheetView workbookViewId="0">
      <selection activeCell="A13" sqref="A13"/>
    </sheetView>
  </sheetViews>
  <sheetFormatPr baseColWidth="10" defaultRowHeight="15" x14ac:dyDescent="0.25"/>
  <cols>
    <col min="1" max="1" width="11.42578125" style="3"/>
    <col min="5" max="5" width="24.5703125" bestFit="1" customWidth="1"/>
    <col min="6" max="6" width="13.7109375" bestFit="1" customWidth="1"/>
  </cols>
  <sheetData>
    <row r="2" spans="1:6" x14ac:dyDescent="0.25">
      <c r="A2" s="3" t="s">
        <v>0</v>
      </c>
      <c r="B2" s="3" t="s">
        <v>5</v>
      </c>
      <c r="C2" s="3" t="s">
        <v>1</v>
      </c>
      <c r="D2" s="3" t="s">
        <v>2</v>
      </c>
      <c r="E2" s="3" t="s">
        <v>3</v>
      </c>
      <c r="F2" s="3" t="s">
        <v>4</v>
      </c>
    </row>
    <row r="4" spans="1:6" x14ac:dyDescent="0.25">
      <c r="A4" s="3">
        <v>0.19</v>
      </c>
      <c r="B4" s="1">
        <v>348</v>
      </c>
      <c r="C4" s="1">
        <f>A4*B4</f>
        <v>66.12</v>
      </c>
      <c r="D4" s="2">
        <v>45750</v>
      </c>
      <c r="E4" t="s">
        <v>8</v>
      </c>
      <c r="F4" t="s">
        <v>9</v>
      </c>
    </row>
    <row r="5" spans="1:6" x14ac:dyDescent="0.25">
      <c r="A5" s="3">
        <v>0.81</v>
      </c>
      <c r="B5" s="1">
        <v>348</v>
      </c>
      <c r="C5" s="1">
        <f t="shared" ref="C5:C14" si="0">A5*B5</f>
        <v>281.88</v>
      </c>
      <c r="D5" s="2">
        <v>45751</v>
      </c>
      <c r="E5" t="s">
        <v>6</v>
      </c>
      <c r="F5" t="s">
        <v>10</v>
      </c>
    </row>
    <row r="6" spans="1:6" x14ac:dyDescent="0.25">
      <c r="A6" s="3">
        <v>1.63</v>
      </c>
      <c r="B6" s="1">
        <v>348</v>
      </c>
      <c r="C6" s="1">
        <f t="shared" si="0"/>
        <v>567.24</v>
      </c>
      <c r="D6" s="2">
        <v>45757</v>
      </c>
      <c r="E6" t="s">
        <v>7</v>
      </c>
      <c r="F6" t="s">
        <v>10</v>
      </c>
    </row>
    <row r="7" spans="1:6" x14ac:dyDescent="0.25">
      <c r="A7" s="3">
        <v>0.68</v>
      </c>
      <c r="B7" s="1">
        <v>348</v>
      </c>
      <c r="C7" s="1">
        <f t="shared" si="0"/>
        <v>236.64000000000001</v>
      </c>
      <c r="D7" s="2">
        <v>45758</v>
      </c>
      <c r="E7" t="s">
        <v>6</v>
      </c>
      <c r="F7" t="s">
        <v>10</v>
      </c>
    </row>
    <row r="8" spans="1:6" x14ac:dyDescent="0.25">
      <c r="A8" s="3">
        <v>1.22</v>
      </c>
      <c r="B8" s="1">
        <v>348</v>
      </c>
      <c r="C8" s="1">
        <f t="shared" si="0"/>
        <v>424.56</v>
      </c>
      <c r="D8" s="2">
        <v>45758</v>
      </c>
      <c r="E8" t="s">
        <v>8</v>
      </c>
      <c r="F8" t="s">
        <v>15</v>
      </c>
    </row>
    <row r="9" spans="1:6" x14ac:dyDescent="0.25">
      <c r="A9" s="3">
        <v>1.67</v>
      </c>
      <c r="B9" s="1">
        <v>348</v>
      </c>
      <c r="C9" s="1">
        <f t="shared" si="0"/>
        <v>581.16</v>
      </c>
      <c r="D9" s="2">
        <v>45761</v>
      </c>
      <c r="E9" t="s">
        <v>8</v>
      </c>
      <c r="F9" t="s">
        <v>20</v>
      </c>
    </row>
    <row r="10" spans="1:6" x14ac:dyDescent="0.25">
      <c r="A10" s="3">
        <v>0.98</v>
      </c>
      <c r="B10" s="1">
        <v>348</v>
      </c>
      <c r="C10" s="1">
        <f t="shared" si="0"/>
        <v>341.04</v>
      </c>
      <c r="D10" s="2">
        <v>45763</v>
      </c>
      <c r="E10" t="s">
        <v>8</v>
      </c>
      <c r="F10" t="s">
        <v>15</v>
      </c>
    </row>
    <row r="11" spans="1:6" x14ac:dyDescent="0.25">
      <c r="A11" s="3">
        <v>0.45</v>
      </c>
      <c r="B11" s="1">
        <v>348</v>
      </c>
      <c r="C11" s="1">
        <f t="shared" si="0"/>
        <v>156.6</v>
      </c>
      <c r="D11" s="2">
        <v>45768</v>
      </c>
      <c r="E11" t="s">
        <v>21</v>
      </c>
      <c r="F11" t="s">
        <v>10</v>
      </c>
    </row>
    <row r="12" spans="1:6" x14ac:dyDescent="0.25">
      <c r="A12" s="3">
        <v>0.34</v>
      </c>
      <c r="B12" s="1">
        <v>348</v>
      </c>
      <c r="C12" s="1">
        <f t="shared" si="0"/>
        <v>118.32000000000001</v>
      </c>
      <c r="D12" s="2">
        <v>45772</v>
      </c>
      <c r="E12" t="s">
        <v>6</v>
      </c>
      <c r="F12" t="s">
        <v>10</v>
      </c>
    </row>
    <row r="13" spans="1:6" x14ac:dyDescent="0.25">
      <c r="B13" s="1">
        <v>348</v>
      </c>
      <c r="C13" s="1">
        <f t="shared" si="0"/>
        <v>0</v>
      </c>
      <c r="D13" s="2"/>
    </row>
    <row r="14" spans="1:6" x14ac:dyDescent="0.25">
      <c r="B14" s="1">
        <v>348</v>
      </c>
      <c r="C14" s="1">
        <f t="shared" si="0"/>
        <v>0</v>
      </c>
      <c r="D14" s="2"/>
    </row>
    <row r="16" spans="1:6" s="5" customFormat="1" x14ac:dyDescent="0.25">
      <c r="A16" s="4">
        <f>SUM(A4:A15)</f>
        <v>7.97</v>
      </c>
      <c r="C16" s="6">
        <f>SUM(C4:C15)</f>
        <v>2773.56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6"/>
  <sheetViews>
    <sheetView workbookViewId="0">
      <selection activeCell="A3" sqref="A3"/>
    </sheetView>
  </sheetViews>
  <sheetFormatPr baseColWidth="10" defaultRowHeight="15" x14ac:dyDescent="0.25"/>
  <cols>
    <col min="1" max="1" width="11.42578125" style="3"/>
    <col min="5" max="5" width="24.5703125" bestFit="1" customWidth="1"/>
    <col min="6" max="6" width="13.7109375" bestFit="1" customWidth="1"/>
  </cols>
  <sheetData>
    <row r="2" spans="1:6" x14ac:dyDescent="0.25">
      <c r="A2" s="3" t="s">
        <v>35</v>
      </c>
      <c r="B2" s="3" t="s">
        <v>5</v>
      </c>
      <c r="C2" s="3" t="s">
        <v>1</v>
      </c>
      <c r="D2" s="3" t="s">
        <v>2</v>
      </c>
      <c r="E2" s="3" t="s">
        <v>3</v>
      </c>
      <c r="F2" s="3" t="s">
        <v>4</v>
      </c>
    </row>
    <row r="4" spans="1:6" x14ac:dyDescent="0.25">
      <c r="A4" s="3">
        <v>0.81</v>
      </c>
      <c r="B4" s="1">
        <v>458.2</v>
      </c>
      <c r="C4" s="1">
        <f>A4*B4</f>
        <v>371.142</v>
      </c>
      <c r="D4" s="2">
        <v>45779</v>
      </c>
    </row>
    <row r="5" spans="1:6" x14ac:dyDescent="0.25">
      <c r="A5" s="3">
        <v>0.37</v>
      </c>
      <c r="B5" s="1">
        <v>458.2</v>
      </c>
      <c r="C5" s="1">
        <f t="shared" ref="C5:C14" si="0">A5*B5</f>
        <v>169.53399999999999</v>
      </c>
      <c r="D5" s="2">
        <v>45779</v>
      </c>
    </row>
    <row r="6" spans="1:6" x14ac:dyDescent="0.25">
      <c r="A6" s="3">
        <v>0.7</v>
      </c>
      <c r="B6" s="1">
        <v>458.2</v>
      </c>
      <c r="C6" s="1">
        <f t="shared" si="0"/>
        <v>320.73999999999995</v>
      </c>
      <c r="D6" s="2">
        <v>45786</v>
      </c>
    </row>
    <row r="7" spans="1:6" x14ac:dyDescent="0.25">
      <c r="A7" s="3">
        <v>0.46</v>
      </c>
      <c r="B7" s="1">
        <v>458.2</v>
      </c>
      <c r="C7" s="1">
        <f t="shared" si="0"/>
        <v>210.77199999999999</v>
      </c>
      <c r="D7" s="2">
        <v>45793</v>
      </c>
    </row>
    <row r="8" spans="1:6" x14ac:dyDescent="0.25">
      <c r="A8" s="3">
        <v>1.02</v>
      </c>
      <c r="B8" s="1">
        <v>458.2</v>
      </c>
      <c r="C8" s="1">
        <f t="shared" si="0"/>
        <v>467.36399999999998</v>
      </c>
      <c r="D8" s="2">
        <v>45804</v>
      </c>
      <c r="E8" t="s">
        <v>7</v>
      </c>
    </row>
    <row r="9" spans="1:6" x14ac:dyDescent="0.25">
      <c r="A9" s="3">
        <v>0.74</v>
      </c>
      <c r="B9" s="1">
        <v>458.2</v>
      </c>
      <c r="C9" s="1">
        <f t="shared" si="0"/>
        <v>339.06799999999998</v>
      </c>
      <c r="D9" s="2">
        <v>45808</v>
      </c>
      <c r="E9" t="s">
        <v>34</v>
      </c>
    </row>
    <row r="10" spans="1:6" x14ac:dyDescent="0.25">
      <c r="B10" s="1">
        <v>458.2</v>
      </c>
      <c r="C10" s="1">
        <f t="shared" si="0"/>
        <v>0</v>
      </c>
      <c r="D10" s="2"/>
    </row>
    <row r="11" spans="1:6" x14ac:dyDescent="0.25">
      <c r="B11" s="1">
        <v>458.2</v>
      </c>
      <c r="C11" s="1">
        <f t="shared" si="0"/>
        <v>0</v>
      </c>
      <c r="D11" s="2"/>
    </row>
    <row r="12" spans="1:6" x14ac:dyDescent="0.25">
      <c r="B12" s="1">
        <v>458.2</v>
      </c>
      <c r="C12" s="1">
        <f t="shared" si="0"/>
        <v>0</v>
      </c>
      <c r="D12" s="2"/>
    </row>
    <row r="13" spans="1:6" x14ac:dyDescent="0.25">
      <c r="B13" s="1">
        <v>458.2</v>
      </c>
      <c r="C13" s="1">
        <f t="shared" si="0"/>
        <v>0</v>
      </c>
      <c r="D13" s="2"/>
    </row>
    <row r="14" spans="1:6" x14ac:dyDescent="0.25">
      <c r="B14" s="1">
        <v>458.2</v>
      </c>
      <c r="C14" s="1">
        <f t="shared" si="0"/>
        <v>0</v>
      </c>
      <c r="D14" s="2"/>
    </row>
    <row r="16" spans="1:6" s="5" customFormat="1" x14ac:dyDescent="0.25">
      <c r="A16" s="4">
        <f>SUM(A4:A15)</f>
        <v>4.1000000000000005</v>
      </c>
      <c r="C16" s="6">
        <f>SUM(C4:C15)</f>
        <v>1878.62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7691-2AAD-4E80-A5BC-AD1AF3588B60}">
  <dimension ref="A2:F16"/>
  <sheetViews>
    <sheetView workbookViewId="0">
      <selection activeCell="E11" sqref="E11"/>
    </sheetView>
  </sheetViews>
  <sheetFormatPr baseColWidth="10" defaultRowHeight="15" x14ac:dyDescent="0.25"/>
  <cols>
    <col min="1" max="1" width="11.42578125" style="3"/>
    <col min="5" max="5" width="24.5703125" bestFit="1" customWidth="1"/>
    <col min="6" max="6" width="13.7109375" bestFit="1" customWidth="1"/>
  </cols>
  <sheetData>
    <row r="2" spans="1:6" x14ac:dyDescent="0.25">
      <c r="A2" s="3" t="s">
        <v>0</v>
      </c>
      <c r="B2" s="3" t="s">
        <v>5</v>
      </c>
      <c r="C2" s="3" t="s">
        <v>1</v>
      </c>
      <c r="D2" s="3" t="s">
        <v>2</v>
      </c>
      <c r="E2" s="3" t="s">
        <v>3</v>
      </c>
      <c r="F2" s="3" t="s">
        <v>4</v>
      </c>
    </row>
    <row r="4" spans="1:6" x14ac:dyDescent="0.25">
      <c r="B4" s="1">
        <v>458.2</v>
      </c>
      <c r="C4" s="1">
        <f>A4*B4</f>
        <v>0</v>
      </c>
      <c r="D4" s="2"/>
    </row>
    <row r="5" spans="1:6" x14ac:dyDescent="0.25">
      <c r="B5" s="1">
        <v>458.2</v>
      </c>
      <c r="C5" s="1">
        <f t="shared" ref="C5:C14" si="0">A5*B5</f>
        <v>0</v>
      </c>
      <c r="D5" s="2"/>
    </row>
    <row r="6" spans="1:6" x14ac:dyDescent="0.25">
      <c r="B6" s="1">
        <v>458.2</v>
      </c>
      <c r="C6" s="1">
        <f t="shared" si="0"/>
        <v>0</v>
      </c>
      <c r="D6" s="2"/>
    </row>
    <row r="7" spans="1:6" x14ac:dyDescent="0.25">
      <c r="B7" s="1">
        <v>458.2</v>
      </c>
      <c r="C7" s="1">
        <f t="shared" si="0"/>
        <v>0</v>
      </c>
      <c r="D7" s="2"/>
    </row>
    <row r="8" spans="1:6" x14ac:dyDescent="0.25">
      <c r="B8" s="1">
        <v>458.2</v>
      </c>
      <c r="C8" s="1">
        <f t="shared" si="0"/>
        <v>0</v>
      </c>
      <c r="D8" s="2"/>
    </row>
    <row r="9" spans="1:6" x14ac:dyDescent="0.25">
      <c r="B9" s="1">
        <v>458.2</v>
      </c>
      <c r="C9" s="1">
        <f t="shared" si="0"/>
        <v>0</v>
      </c>
      <c r="D9" s="2"/>
    </row>
    <row r="10" spans="1:6" x14ac:dyDescent="0.25">
      <c r="B10" s="1">
        <v>458.2</v>
      </c>
      <c r="C10" s="1">
        <f t="shared" si="0"/>
        <v>0</v>
      </c>
      <c r="D10" s="2"/>
    </row>
    <row r="11" spans="1:6" x14ac:dyDescent="0.25">
      <c r="B11" s="1">
        <v>458.2</v>
      </c>
      <c r="C11" s="1">
        <f t="shared" si="0"/>
        <v>0</v>
      </c>
      <c r="D11" s="2"/>
    </row>
    <row r="12" spans="1:6" x14ac:dyDescent="0.25">
      <c r="B12" s="1">
        <v>458.2</v>
      </c>
      <c r="C12" s="1">
        <f t="shared" si="0"/>
        <v>0</v>
      </c>
      <c r="D12" s="2"/>
    </row>
    <row r="13" spans="1:6" x14ac:dyDescent="0.25">
      <c r="B13" s="1">
        <v>458.2</v>
      </c>
      <c r="C13" s="1">
        <f t="shared" si="0"/>
        <v>0</v>
      </c>
      <c r="D13" s="2"/>
    </row>
    <row r="14" spans="1:6" x14ac:dyDescent="0.25">
      <c r="B14" s="1">
        <v>458.2</v>
      </c>
      <c r="C14" s="1">
        <f t="shared" si="0"/>
        <v>0</v>
      </c>
      <c r="D14" s="2"/>
    </row>
    <row r="16" spans="1:6" s="5" customFormat="1" x14ac:dyDescent="0.25">
      <c r="A16" s="4">
        <f>SUM(A4:A15)</f>
        <v>0</v>
      </c>
      <c r="C16" s="6">
        <f>SUM(C4:C15)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16"/>
  <sheetViews>
    <sheetView tabSelected="1" workbookViewId="0">
      <selection activeCell="K16" sqref="K16"/>
    </sheetView>
  </sheetViews>
  <sheetFormatPr baseColWidth="10" defaultRowHeight="15" x14ac:dyDescent="0.25"/>
  <cols>
    <col min="3" max="3" width="3.5703125" customWidth="1"/>
  </cols>
  <sheetData>
    <row r="2" spans="1:10" ht="15.75" thickBot="1" x14ac:dyDescent="0.3"/>
    <row r="3" spans="1:10" ht="15.75" thickBot="1" x14ac:dyDescent="0.3">
      <c r="A3" s="14">
        <v>2024</v>
      </c>
      <c r="B3" s="16"/>
      <c r="D3" s="14">
        <v>2025</v>
      </c>
      <c r="E3" s="15"/>
      <c r="F3" s="16"/>
      <c r="I3" s="17"/>
      <c r="J3" s="17"/>
    </row>
    <row r="4" spans="1:10" ht="15.75" thickBot="1" x14ac:dyDescent="0.3">
      <c r="A4" s="7" t="s">
        <v>22</v>
      </c>
      <c r="B4" s="8"/>
      <c r="D4" s="7" t="s">
        <v>22</v>
      </c>
      <c r="E4" s="13">
        <f>Enero!A16</f>
        <v>3.24</v>
      </c>
      <c r="F4" s="8">
        <f>Enero!C16</f>
        <v>1127.52</v>
      </c>
      <c r="I4" s="12">
        <v>45474</v>
      </c>
      <c r="J4" s="10">
        <v>1976.64</v>
      </c>
    </row>
    <row r="5" spans="1:10" ht="15.75" thickBot="1" x14ac:dyDescent="0.3">
      <c r="A5" s="7" t="s">
        <v>23</v>
      </c>
      <c r="B5" s="8"/>
      <c r="D5" s="7" t="s">
        <v>23</v>
      </c>
      <c r="E5" s="13">
        <f>Febrero!A16</f>
        <v>7.7799999999999994</v>
      </c>
      <c r="F5" s="8">
        <f>Febrero!C16</f>
        <v>2707.4399999999996</v>
      </c>
      <c r="I5" s="12">
        <v>45505</v>
      </c>
      <c r="J5" s="10">
        <v>1903.56</v>
      </c>
    </row>
    <row r="6" spans="1:10" ht="15.75" thickBot="1" x14ac:dyDescent="0.3">
      <c r="A6" s="7" t="s">
        <v>24</v>
      </c>
      <c r="B6" s="8"/>
      <c r="D6" s="7" t="s">
        <v>24</v>
      </c>
      <c r="E6" s="13">
        <f>Marzo!A16</f>
        <v>3.91</v>
      </c>
      <c r="F6" s="8">
        <f>Marzo!C16</f>
        <v>1360.6800000000003</v>
      </c>
      <c r="I6" s="12">
        <v>45536</v>
      </c>
      <c r="J6" s="10">
        <v>2035.8</v>
      </c>
    </row>
    <row r="7" spans="1:10" ht="15.75" thickBot="1" x14ac:dyDescent="0.3">
      <c r="A7" s="7" t="s">
        <v>25</v>
      </c>
      <c r="B7" s="8"/>
      <c r="D7" s="7" t="s">
        <v>25</v>
      </c>
      <c r="E7" s="13">
        <f>Abril!A16</f>
        <v>7.97</v>
      </c>
      <c r="F7" s="8">
        <f>Abril!C16</f>
        <v>2773.56</v>
      </c>
      <c r="I7" s="12">
        <v>45566</v>
      </c>
      <c r="J7" s="10">
        <v>4962.4799999999996</v>
      </c>
    </row>
    <row r="8" spans="1:10" ht="15.75" thickBot="1" x14ac:dyDescent="0.3">
      <c r="A8" s="7" t="s">
        <v>26</v>
      </c>
      <c r="B8" s="7"/>
      <c r="D8" s="7" t="s">
        <v>26</v>
      </c>
      <c r="E8" s="13">
        <f>Mayo!A16</f>
        <v>4.1000000000000005</v>
      </c>
      <c r="F8" s="8">
        <f>Mayo!C16</f>
        <v>1878.62</v>
      </c>
      <c r="I8" s="12">
        <v>45597</v>
      </c>
      <c r="J8" s="10">
        <v>904.8</v>
      </c>
    </row>
    <row r="9" spans="1:10" ht="15.75" thickBot="1" x14ac:dyDescent="0.3">
      <c r="A9" s="7" t="s">
        <v>27</v>
      </c>
      <c r="B9" s="7"/>
      <c r="D9" s="7" t="s">
        <v>27</v>
      </c>
      <c r="E9" s="13"/>
      <c r="F9" s="7"/>
      <c r="I9" s="12">
        <v>45627</v>
      </c>
      <c r="J9" s="10">
        <v>2307.2399999999998</v>
      </c>
    </row>
    <row r="10" spans="1:10" ht="15.75" thickBot="1" x14ac:dyDescent="0.3">
      <c r="A10" s="7" t="s">
        <v>28</v>
      </c>
      <c r="B10" s="10">
        <v>1976.64</v>
      </c>
      <c r="D10" s="7" t="s">
        <v>28</v>
      </c>
      <c r="E10" s="13"/>
      <c r="F10" s="7"/>
      <c r="I10" s="12">
        <v>45658</v>
      </c>
      <c r="J10" s="8">
        <v>1127.52</v>
      </c>
    </row>
    <row r="11" spans="1:10" ht="15.75" thickBot="1" x14ac:dyDescent="0.3">
      <c r="A11" s="7" t="s">
        <v>29</v>
      </c>
      <c r="B11" s="10">
        <v>1903.56</v>
      </c>
      <c r="D11" s="7" t="s">
        <v>29</v>
      </c>
      <c r="E11" s="13"/>
      <c r="F11" s="7"/>
      <c r="I11" s="12">
        <v>45689</v>
      </c>
      <c r="J11" s="8">
        <v>2707.44</v>
      </c>
    </row>
    <row r="12" spans="1:10" ht="15.75" thickBot="1" x14ac:dyDescent="0.3">
      <c r="A12" s="7" t="s">
        <v>30</v>
      </c>
      <c r="B12" s="10">
        <v>2035.8</v>
      </c>
      <c r="D12" s="7" t="s">
        <v>30</v>
      </c>
      <c r="E12" s="13"/>
      <c r="F12" s="7"/>
      <c r="I12" s="12">
        <v>45717</v>
      </c>
      <c r="J12" s="8">
        <v>1360.68</v>
      </c>
    </row>
    <row r="13" spans="1:10" ht="15.75" thickBot="1" x14ac:dyDescent="0.3">
      <c r="A13" s="7" t="s">
        <v>31</v>
      </c>
      <c r="B13" s="10">
        <v>4962.4799999999996</v>
      </c>
      <c r="D13" s="7" t="s">
        <v>31</v>
      </c>
      <c r="E13" s="13"/>
      <c r="F13" s="7"/>
      <c r="I13" s="12">
        <v>45748</v>
      </c>
      <c r="J13" s="8">
        <v>2773.56</v>
      </c>
    </row>
    <row r="14" spans="1:10" ht="15.75" thickBot="1" x14ac:dyDescent="0.3">
      <c r="A14" s="7" t="s">
        <v>32</v>
      </c>
      <c r="B14" s="10">
        <v>904.8</v>
      </c>
      <c r="D14" s="7" t="s">
        <v>32</v>
      </c>
      <c r="E14" s="13"/>
      <c r="F14" s="7"/>
      <c r="I14" s="12">
        <v>45808</v>
      </c>
      <c r="J14" s="8">
        <f>F8</f>
        <v>1878.62</v>
      </c>
    </row>
    <row r="15" spans="1:10" ht="15.75" thickBot="1" x14ac:dyDescent="0.3">
      <c r="A15" s="7" t="s">
        <v>33</v>
      </c>
      <c r="B15" s="10">
        <v>2307.2399999999998</v>
      </c>
      <c r="D15" s="7" t="s">
        <v>33</v>
      </c>
      <c r="E15" s="13"/>
      <c r="F15" s="7"/>
      <c r="J15" s="9">
        <f>SUM(J4:J14)</f>
        <v>23938.34</v>
      </c>
    </row>
    <row r="16" spans="1:10" ht="15.75" thickBot="1" x14ac:dyDescent="0.3">
      <c r="B16" s="11">
        <f>SUM(B10:B15)</f>
        <v>14090.519999999999</v>
      </c>
      <c r="E16" s="3">
        <f>SUM(E4:E15)</f>
        <v>27</v>
      </c>
      <c r="F16" s="11">
        <f>SUM(F4:F15)</f>
        <v>9847.82</v>
      </c>
    </row>
  </sheetData>
  <mergeCells count="3">
    <mergeCell ref="D3:F3"/>
    <mergeCell ref="A3:B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Febrero</vt:lpstr>
      <vt:lpstr>Marzo</vt:lpstr>
      <vt:lpstr>Abril</vt:lpstr>
      <vt:lpstr>Mayo</vt:lpstr>
      <vt:lpstr>Junio</vt:lpstr>
      <vt:lpstr>Concentrado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Lupis</dc:creator>
  <cp:lastModifiedBy>LuPiTa CrUz</cp:lastModifiedBy>
  <dcterms:created xsi:type="dcterms:W3CDTF">2025-04-26T03:08:14Z</dcterms:created>
  <dcterms:modified xsi:type="dcterms:W3CDTF">2025-06-03T23:11:52Z</dcterms:modified>
</cp:coreProperties>
</file>