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INVERMEX\Varios Excel\"/>
    </mc:Choice>
  </mc:AlternateContent>
  <xr:revisionPtr revIDLastSave="0" documentId="13_ncr:1_{EACCD750-5595-4749-9878-C45E7103E088}" xr6:coauthVersionLast="47" xr6:coauthVersionMax="47" xr10:uidLastSave="{00000000-0000-0000-0000-000000000000}"/>
  <bookViews>
    <workbookView xWindow="-120" yWindow="-120" windowWidth="20730" windowHeight="11040" firstSheet="2" activeTab="4" xr2:uid="{6BBF1AD7-2BAE-4D30-AD20-7058140A4BEC}"/>
  </bookViews>
  <sheets>
    <sheet name="MAYO" sheetId="2" r:id="rId1"/>
    <sheet name="JUNIO" sheetId="3" r:id="rId2"/>
    <sheet name="JULIO" sheetId="4" r:id="rId3"/>
    <sheet name="AGOSTO" sheetId="5" r:id="rId4"/>
    <sheet name="SEP" sheetId="6" r:id="rId5"/>
    <sheet name="OCT" sheetId="8" r:id="rId6"/>
    <sheet name="NOV" sheetId="9" r:id="rId7"/>
    <sheet name="DIC" sheetId="10" r:id="rId8"/>
    <sheet name="CONCENTRADO MENSUAL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6" l="1"/>
  <c r="F87" i="10" l="1"/>
  <c r="F67" i="10"/>
  <c r="F39" i="10"/>
  <c r="G10" i="7"/>
  <c r="F10" i="7"/>
  <c r="E10" i="7"/>
  <c r="G9" i="7"/>
  <c r="F9" i="7"/>
  <c r="E9" i="7"/>
  <c r="F8" i="7"/>
  <c r="E8" i="7"/>
  <c r="D8" i="7"/>
  <c r="C8" i="7"/>
  <c r="H119" i="10"/>
  <c r="G119" i="10"/>
  <c r="F119" i="10"/>
  <c r="E119" i="10"/>
  <c r="D119" i="10"/>
  <c r="C119" i="10"/>
  <c r="B119" i="10"/>
  <c r="I119" i="10" s="1"/>
  <c r="H102" i="10"/>
  <c r="G102" i="10"/>
  <c r="F102" i="10"/>
  <c r="E102" i="10"/>
  <c r="D102" i="10"/>
  <c r="C102" i="10"/>
  <c r="B102" i="10"/>
  <c r="I102" i="10" s="1"/>
  <c r="H85" i="10"/>
  <c r="G85" i="10"/>
  <c r="F85" i="10"/>
  <c r="E85" i="10"/>
  <c r="D85" i="10"/>
  <c r="C85" i="10"/>
  <c r="B85" i="10"/>
  <c r="I85" i="10" s="1"/>
  <c r="H65" i="10"/>
  <c r="G65" i="10"/>
  <c r="F65" i="10"/>
  <c r="E65" i="10"/>
  <c r="D65" i="10"/>
  <c r="C65" i="10"/>
  <c r="B65" i="10"/>
  <c r="H34" i="10"/>
  <c r="G34" i="10"/>
  <c r="F34" i="10"/>
  <c r="E34" i="10"/>
  <c r="D34" i="10"/>
  <c r="C34" i="10"/>
  <c r="B34" i="10"/>
  <c r="H119" i="9"/>
  <c r="G119" i="9"/>
  <c r="F119" i="9"/>
  <c r="E119" i="9"/>
  <c r="D119" i="9"/>
  <c r="C119" i="9"/>
  <c r="B119" i="9"/>
  <c r="I119" i="9" s="1"/>
  <c r="H102" i="9"/>
  <c r="G102" i="9"/>
  <c r="F102" i="9"/>
  <c r="E102" i="9"/>
  <c r="D102" i="9"/>
  <c r="C102" i="9"/>
  <c r="B102" i="9"/>
  <c r="I102" i="9" s="1"/>
  <c r="H85" i="9"/>
  <c r="G85" i="9"/>
  <c r="F85" i="9"/>
  <c r="E85" i="9"/>
  <c r="D85" i="9"/>
  <c r="C85" i="9"/>
  <c r="B85" i="9"/>
  <c r="I85" i="9" s="1"/>
  <c r="H65" i="9"/>
  <c r="G65" i="9"/>
  <c r="F65" i="9"/>
  <c r="E65" i="9"/>
  <c r="D65" i="9"/>
  <c r="C65" i="9"/>
  <c r="B65" i="9"/>
  <c r="I65" i="9" s="1"/>
  <c r="D9" i="7" s="1"/>
  <c r="H34" i="9"/>
  <c r="G34" i="9"/>
  <c r="F34" i="9"/>
  <c r="E34" i="9"/>
  <c r="D34" i="9"/>
  <c r="C34" i="9"/>
  <c r="B34" i="9"/>
  <c r="H102" i="8"/>
  <c r="G102" i="8"/>
  <c r="F102" i="8"/>
  <c r="E102" i="8"/>
  <c r="D102" i="8"/>
  <c r="C102" i="8"/>
  <c r="B102" i="8"/>
  <c r="I102" i="8" s="1"/>
  <c r="H85" i="8"/>
  <c r="G85" i="8"/>
  <c r="F85" i="8"/>
  <c r="I85" i="8" s="1"/>
  <c r="E85" i="8"/>
  <c r="D85" i="8"/>
  <c r="C85" i="8"/>
  <c r="B85" i="8"/>
  <c r="H65" i="8"/>
  <c r="G65" i="8"/>
  <c r="F65" i="8"/>
  <c r="E65" i="8"/>
  <c r="D65" i="8"/>
  <c r="C65" i="8"/>
  <c r="B65" i="8"/>
  <c r="H34" i="8"/>
  <c r="G34" i="8"/>
  <c r="F34" i="8"/>
  <c r="E34" i="8"/>
  <c r="D34" i="8"/>
  <c r="C34" i="8"/>
  <c r="B34" i="8"/>
  <c r="H8" i="7"/>
  <c r="H9" i="7"/>
  <c r="H10" i="7"/>
  <c r="G7" i="7"/>
  <c r="F7" i="7"/>
  <c r="E7" i="7"/>
  <c r="C7" i="7"/>
  <c r="H6" i="7"/>
  <c r="F6" i="7"/>
  <c r="E6" i="7"/>
  <c r="D6" i="7"/>
  <c r="C6" i="7"/>
  <c r="H5" i="7"/>
  <c r="G5" i="7"/>
  <c r="F5" i="7"/>
  <c r="E5" i="7"/>
  <c r="D5" i="7"/>
  <c r="C5" i="7"/>
  <c r="H4" i="7"/>
  <c r="F4" i="7"/>
  <c r="E4" i="7"/>
  <c r="D4" i="7"/>
  <c r="C4" i="7"/>
  <c r="H3" i="7"/>
  <c r="G3" i="7"/>
  <c r="F3" i="7"/>
  <c r="E3" i="7"/>
  <c r="D3" i="7"/>
  <c r="C3" i="7"/>
  <c r="J21" i="2"/>
  <c r="H34" i="6"/>
  <c r="G34" i="6"/>
  <c r="F34" i="6"/>
  <c r="E34" i="6"/>
  <c r="D34" i="6"/>
  <c r="C34" i="6"/>
  <c r="B34" i="6"/>
  <c r="H65" i="6"/>
  <c r="G65" i="6"/>
  <c r="E65" i="6"/>
  <c r="D65" i="6"/>
  <c r="C65" i="6"/>
  <c r="B65" i="6"/>
  <c r="H85" i="6"/>
  <c r="G85" i="6"/>
  <c r="F85" i="6"/>
  <c r="E85" i="6"/>
  <c r="D85" i="6"/>
  <c r="C85" i="6"/>
  <c r="B85" i="6"/>
  <c r="H102" i="6"/>
  <c r="G102" i="6"/>
  <c r="F102" i="6"/>
  <c r="E102" i="6"/>
  <c r="D102" i="6"/>
  <c r="C102" i="6"/>
  <c r="B102" i="6"/>
  <c r="I102" i="6" s="1"/>
  <c r="H119" i="6"/>
  <c r="G119" i="6"/>
  <c r="F119" i="6"/>
  <c r="E119" i="6"/>
  <c r="D119" i="6"/>
  <c r="C119" i="6"/>
  <c r="B119" i="6"/>
  <c r="J61" i="2"/>
  <c r="J45" i="2"/>
  <c r="H140" i="5"/>
  <c r="G140" i="5"/>
  <c r="F140" i="5"/>
  <c r="E140" i="5"/>
  <c r="D140" i="5"/>
  <c r="C140" i="5"/>
  <c r="B140" i="5"/>
  <c r="I140" i="5" s="1"/>
  <c r="H117" i="5"/>
  <c r="G117" i="5"/>
  <c r="F117" i="5"/>
  <c r="E117" i="5"/>
  <c r="D117" i="5"/>
  <c r="C117" i="5"/>
  <c r="B117" i="5"/>
  <c r="C78" i="5"/>
  <c r="D78" i="5"/>
  <c r="E78" i="5"/>
  <c r="F78" i="5"/>
  <c r="G78" i="5"/>
  <c r="H78" i="5"/>
  <c r="B78" i="5"/>
  <c r="I78" i="5" s="1"/>
  <c r="H38" i="5"/>
  <c r="G38" i="5"/>
  <c r="F38" i="5"/>
  <c r="E38" i="5"/>
  <c r="D38" i="5"/>
  <c r="C38" i="5"/>
  <c r="B38" i="5"/>
  <c r="I38" i="5" s="1"/>
  <c r="H186" i="4"/>
  <c r="G186" i="4"/>
  <c r="F186" i="4"/>
  <c r="E186" i="4"/>
  <c r="D186" i="4"/>
  <c r="C186" i="4"/>
  <c r="B186" i="4"/>
  <c r="H143" i="4"/>
  <c r="G143" i="4"/>
  <c r="F143" i="4"/>
  <c r="E143" i="4"/>
  <c r="D143" i="4"/>
  <c r="C143" i="4"/>
  <c r="B143" i="4"/>
  <c r="H103" i="4"/>
  <c r="G103" i="4"/>
  <c r="F103" i="4"/>
  <c r="E103" i="4"/>
  <c r="D103" i="4"/>
  <c r="C103" i="4"/>
  <c r="B103" i="4"/>
  <c r="H60" i="4"/>
  <c r="G60" i="4"/>
  <c r="F60" i="4"/>
  <c r="E60" i="4"/>
  <c r="D60" i="4"/>
  <c r="C60" i="4"/>
  <c r="B60" i="4"/>
  <c r="H32" i="4"/>
  <c r="G32" i="4"/>
  <c r="F32" i="4"/>
  <c r="E32" i="4"/>
  <c r="D32" i="4"/>
  <c r="C32" i="4"/>
  <c r="B32" i="4"/>
  <c r="H83" i="3"/>
  <c r="G83" i="3"/>
  <c r="F83" i="3"/>
  <c r="E83" i="3"/>
  <c r="D83" i="3"/>
  <c r="C83" i="3"/>
  <c r="B83" i="3"/>
  <c r="H65" i="3"/>
  <c r="G65" i="3"/>
  <c r="F65" i="3"/>
  <c r="E65" i="3"/>
  <c r="D65" i="3"/>
  <c r="C65" i="3"/>
  <c r="B65" i="3"/>
  <c r="I65" i="3" s="1"/>
  <c r="H45" i="3"/>
  <c r="G45" i="3"/>
  <c r="F45" i="3"/>
  <c r="E45" i="3"/>
  <c r="D45" i="3"/>
  <c r="C45" i="3"/>
  <c r="B45" i="3"/>
  <c r="H23" i="3"/>
  <c r="G23" i="3"/>
  <c r="F23" i="3"/>
  <c r="E23" i="3"/>
  <c r="D23" i="3"/>
  <c r="C23" i="3"/>
  <c r="B23" i="3"/>
  <c r="I23" i="3" s="1"/>
  <c r="H85" i="2"/>
  <c r="D85" i="2"/>
  <c r="C85" i="2"/>
  <c r="I73" i="2"/>
  <c r="H73" i="2"/>
  <c r="G73" i="2"/>
  <c r="F73" i="2"/>
  <c r="E73" i="2"/>
  <c r="J73" i="2" s="1"/>
  <c r="D73" i="2"/>
  <c r="C73" i="2"/>
  <c r="I61" i="2"/>
  <c r="H61" i="2"/>
  <c r="G61" i="2"/>
  <c r="F61" i="2"/>
  <c r="E61" i="2"/>
  <c r="D61" i="2"/>
  <c r="C61" i="2"/>
  <c r="I21" i="2"/>
  <c r="H21" i="2"/>
  <c r="G21" i="2"/>
  <c r="F21" i="2"/>
  <c r="E21" i="2"/>
  <c r="D21" i="2"/>
  <c r="C21" i="2"/>
  <c r="I45" i="2"/>
  <c r="H45" i="2"/>
  <c r="G45" i="2"/>
  <c r="F45" i="2"/>
  <c r="E45" i="2"/>
  <c r="D45" i="2"/>
  <c r="C45" i="2"/>
  <c r="I34" i="9" l="1"/>
  <c r="C9" i="7" s="1"/>
  <c r="I34" i="10"/>
  <c r="C10" i="7" s="1"/>
  <c r="I65" i="10"/>
  <c r="D10" i="7" s="1"/>
  <c r="I34" i="8"/>
  <c r="I65" i="8"/>
  <c r="I65" i="6"/>
  <c r="D7" i="7" s="1"/>
  <c r="I45" i="3"/>
  <c r="I83" i="3"/>
  <c r="I34" i="6"/>
  <c r="I85" i="6"/>
  <c r="I119" i="6"/>
  <c r="I117" i="5"/>
  <c r="I103" i="4"/>
  <c r="I186" i="4"/>
  <c r="I32" i="4"/>
  <c r="I60" i="4"/>
  <c r="I143" i="4"/>
  <c r="I85" i="2"/>
  <c r="G85" i="2"/>
  <c r="E85" i="2"/>
  <c r="J85" i="2" s="1"/>
  <c r="H7" i="7" l="1"/>
  <c r="H11" i="7" s="1"/>
</calcChain>
</file>

<file path=xl/sharedStrings.xml><?xml version="1.0" encoding="utf-8"?>
<sst xmlns="http://schemas.openxmlformats.org/spreadsheetml/2006/main" count="891" uniqueCount="268">
  <si>
    <t>REPORTE MENSUAL DE GASTOS CLARIOS CIENEGA DE FLORES</t>
  </si>
  <si>
    <t>CONCEPTO</t>
  </si>
  <si>
    <t>SEMANA DEL</t>
  </si>
  <si>
    <t>NOMINA</t>
  </si>
  <si>
    <t>FINANCIAMIENTO</t>
  </si>
  <si>
    <t>TOTAL</t>
  </si>
  <si>
    <t>MES</t>
  </si>
  <si>
    <t xml:space="preserve">IMPORTE  DE PRESUPUESTO MENSUAL DE BARREDORAS </t>
  </si>
  <si>
    <t>COMBUSTIBLE TOYOTA</t>
  </si>
  <si>
    <t>MATTO. DE EQUIPOS (REPARACIONES)</t>
  </si>
  <si>
    <t>GTOS. OP Y ADMON (SERVICIOS E INSUMOS)</t>
  </si>
  <si>
    <t>MAYO</t>
  </si>
  <si>
    <t>RENTA CASA METROPLEX</t>
  </si>
  <si>
    <t>Instalación Electrica B. Johnston</t>
  </si>
  <si>
    <t>Esperas de riego B. Johnston</t>
  </si>
  <si>
    <t>Calzas para seguridad B. johnston</t>
  </si>
  <si>
    <t>Cadena para calzas de seguridad candados asegurar accesos a los tanques de hidraúlico</t>
  </si>
  <si>
    <t>Capuchas</t>
  </si>
  <si>
    <t>Bota personal</t>
  </si>
  <si>
    <t>Reemplazo Mangueras Remolque Hidrojet</t>
  </si>
  <si>
    <t>28 ABR - 04 MAY 25</t>
  </si>
  <si>
    <t>05 AL 11 MAY</t>
  </si>
  <si>
    <t>Afinación Remolque Hidro</t>
  </si>
  <si>
    <t>Reparación suspensión delantera HIACE</t>
  </si>
  <si>
    <t>afinación mayor HIACE</t>
  </si>
  <si>
    <t>Pago de Nómina</t>
  </si>
  <si>
    <t>Afinación Mayor B. Johnston</t>
  </si>
  <si>
    <t>Reemplazo marcha Remolque Hidrojet</t>
  </si>
  <si>
    <t>12 al 18 MAY</t>
  </si>
  <si>
    <t>Instalación de torreta remolque Hidrojet</t>
  </si>
  <si>
    <t>Instalación tiron B. Johnston</t>
  </si>
  <si>
    <t xml:space="preserve">Botas </t>
  </si>
  <si>
    <t>19 al 25 MAYO</t>
  </si>
  <si>
    <t>26 al 31 MAYO</t>
  </si>
  <si>
    <t>02 AL 08 JUN</t>
  </si>
  <si>
    <t>JUNIO</t>
  </si>
  <si>
    <t>09 AL 15 JUNIO</t>
  </si>
  <si>
    <t xml:space="preserve">16 AL 22 </t>
  </si>
  <si>
    <t>23 AL 29</t>
  </si>
  <si>
    <t>botas</t>
  </si>
  <si>
    <t>Compra de palas escobas y cepillos</t>
  </si>
  <si>
    <t>acumulador Remolque Hidrojet</t>
  </si>
  <si>
    <t>Renta de equipo industrial (tennant 500)</t>
  </si>
  <si>
    <t>Pago de nómina</t>
  </si>
  <si>
    <t>Herramienta SOS para equipos</t>
  </si>
  <si>
    <t>insumos (extensión, acoplador y inyector de grasa)</t>
  </si>
  <si>
    <t>cambio de alternador remolque Hidrojet</t>
  </si>
  <si>
    <t>Cambio de Manguera de succión tennat</t>
  </si>
  <si>
    <t>Llantas para Remolque Hidrojet</t>
  </si>
  <si>
    <t>Cambio de alternador B. Global</t>
  </si>
  <si>
    <t>Niple Hidrojet Remolque</t>
  </si>
  <si>
    <t>JULIO</t>
  </si>
  <si>
    <t>07 AL 13</t>
  </si>
  <si>
    <t>14 AL 20</t>
  </si>
  <si>
    <t>21 AL 27</t>
  </si>
  <si>
    <t>28 JUL AL 03 AGOS</t>
  </si>
  <si>
    <t>JULIO/AGOS</t>
  </si>
  <si>
    <t>30 JUN AL 06 JUL</t>
  </si>
  <si>
    <t>JUNIO - JULIO</t>
  </si>
  <si>
    <t>Filtro Humedo Tennant</t>
  </si>
  <si>
    <t>Manguera para sistema de riego B. Global</t>
  </si>
  <si>
    <t xml:space="preserve">Repuesto Llanta Tennant </t>
  </si>
  <si>
    <t>Cambio de luces B. Johnston</t>
  </si>
  <si>
    <t>Cambio de banda Motriz B. Global</t>
  </si>
  <si>
    <t>Reemplazo de Llantas Camioneta Hiace</t>
  </si>
  <si>
    <t>Reparación cepillos Laterales B. allianz</t>
  </si>
  <si>
    <t>Cambio de mangueras Hidraúlicas</t>
  </si>
  <si>
    <t>Reemplazo de alternador</t>
  </si>
  <si>
    <t>Detallar la caja de fusibles B johnston</t>
  </si>
  <si>
    <t>reemplazo de llanta B. Global</t>
  </si>
  <si>
    <t>Instalación de reversera B. Johnston</t>
  </si>
  <si>
    <t>Aceite relleno B. Johnston</t>
  </si>
  <si>
    <t>Cambio de Mangueras Hidraúlicas</t>
  </si>
  <si>
    <t>Reparación de Pistones B. Johnston</t>
  </si>
  <si>
    <t>Acumulador y Reemplazo B. Global</t>
  </si>
  <si>
    <t>Adaptación sistema de riego B. Global</t>
  </si>
  <si>
    <t>Aceros tregonza</t>
  </si>
  <si>
    <t>Fabricación de guarda</t>
  </si>
  <si>
    <t>Hule de Neopreno (fabricación de Guarda)</t>
  </si>
  <si>
    <t>Reparación terminales del acumulador</t>
  </si>
  <si>
    <t>Reemplazo de mangueras Hidraúlicas</t>
  </si>
  <si>
    <t>Reemplazo Llanta Posición 1</t>
  </si>
  <si>
    <t>Encerchado de Cepillos B. Global</t>
  </si>
  <si>
    <t>espreas y conexiones para flauta de riego B Global</t>
  </si>
  <si>
    <t>Flautas para adaptación sistema de riego B. Global</t>
  </si>
  <si>
    <t>04 AGO AL 10 AGO</t>
  </si>
  <si>
    <t>AGOSTO</t>
  </si>
  <si>
    <t>11 AL 17</t>
  </si>
  <si>
    <t>18 AL 24</t>
  </si>
  <si>
    <t>25 AL 31</t>
  </si>
  <si>
    <t>Renta Barredora Tennant</t>
  </si>
  <si>
    <t>Reemplazo de llanta B. Johnston</t>
  </si>
  <si>
    <t>Aserrin para barrido</t>
  </si>
  <si>
    <t>Arranque retractil bomba de achique</t>
  </si>
  <si>
    <t>compra 10 comidas</t>
  </si>
  <si>
    <t>Cepillo y Elevadores B. Global y johnston</t>
  </si>
  <si>
    <t>Micro Siwtch para la tolva B. Tennant m30</t>
  </si>
  <si>
    <t>toallitas lysol para oficina</t>
  </si>
  <si>
    <t>Lampara minero y foco para jaula</t>
  </si>
  <si>
    <t>caja de guante morados</t>
  </si>
  <si>
    <t>Llanta para B. M30</t>
  </si>
  <si>
    <t>botas personal nuevo ingreso</t>
  </si>
  <si>
    <t>llave para calibrar cepillo central barredoras</t>
  </si>
  <si>
    <t>IMSS-INFONAVIT-ISR</t>
  </si>
  <si>
    <t>Compra 10 comidas</t>
  </si>
  <si>
    <t>Reparación de mangueras Hidrojet</t>
  </si>
  <si>
    <t>Estopa y cinchos</t>
  </si>
  <si>
    <t>ventiladores depto los angeles</t>
  </si>
  <si>
    <t>compra de 10 capuchas</t>
  </si>
  <si>
    <t>Guantes de Nitrilo y cinta amarillas</t>
  </si>
  <si>
    <t>compra de botas personal nuevo ingreso</t>
  </si>
  <si>
    <t>compra de ventiladores depto los angeles</t>
  </si>
  <si>
    <t xml:space="preserve">guantes de Nitrilo </t>
  </si>
  <si>
    <t>fuga de aceite B. Johnston</t>
  </si>
  <si>
    <t>escobas ULINE</t>
  </si>
  <si>
    <t>Bidon de plastico ULINE</t>
  </si>
  <si>
    <t>escoba ULINE</t>
  </si>
  <si>
    <t>Renta de Tennant</t>
  </si>
  <si>
    <t>compra 10 comida</t>
  </si>
  <si>
    <t>bota personal nuevo ingreso</t>
  </si>
  <si>
    <t>bolsa de estopa</t>
  </si>
  <si>
    <t>guante de nitrolo azul</t>
  </si>
  <si>
    <t>papeleria solicitada</t>
  </si>
  <si>
    <t>cubeta exprimidor, gel antibacterial trapeador</t>
  </si>
  <si>
    <t>guantes de nitrilo morado</t>
  </si>
  <si>
    <t>compra de aseriin</t>
  </si>
  <si>
    <t>compra de capuchas</t>
  </si>
  <si>
    <t>botas, cascos, chalecos rojos</t>
  </si>
  <si>
    <t>estopa</t>
  </si>
  <si>
    <t>IMSS-INFONAVIT-AFORE-ISR</t>
  </si>
  <si>
    <t>IMSS</t>
  </si>
  <si>
    <t>IMSS-AFORE-INFONAVIT</t>
  </si>
  <si>
    <t>contratación de personal</t>
  </si>
  <si>
    <t>ISR</t>
  </si>
  <si>
    <t>Flete local de Gpe. A Cienega de Flores</t>
  </si>
  <si>
    <t>Flete local de Cienega de Flores a Apodaca</t>
  </si>
  <si>
    <t xml:space="preserve">Flete Local </t>
  </si>
  <si>
    <t>Flete local</t>
  </si>
  <si>
    <t>Flete Local</t>
  </si>
  <si>
    <t xml:space="preserve">01 AL 07 </t>
  </si>
  <si>
    <t>SEPTIEMBRE</t>
  </si>
  <si>
    <t>08 AL 14</t>
  </si>
  <si>
    <t>15 AL 21</t>
  </si>
  <si>
    <t>22 AL 28</t>
  </si>
  <si>
    <t>29 SEP AL 05 OCT</t>
  </si>
  <si>
    <t>SEP/OCT</t>
  </si>
  <si>
    <t>Kit Antiderrame 19 lts</t>
  </si>
  <si>
    <t>BOTA ROOPER</t>
  </si>
  <si>
    <t>Llanta 275/70R22.5 advance</t>
  </si>
  <si>
    <t>Flete local de Gpe a Cienega de Flores</t>
  </si>
  <si>
    <t>Reemplazo de cepillo central barredora Johnston</t>
  </si>
  <si>
    <t>compra carnitas primer turno</t>
  </si>
  <si>
    <t xml:space="preserve">reclutamiento personal Cristhian Mendez </t>
  </si>
  <si>
    <t>Cercha y escobas barredoras</t>
  </si>
  <si>
    <t>llantas para barredora TENNAT</t>
  </si>
  <si>
    <t>Viaticos Libia</t>
  </si>
  <si>
    <t>compra de 2 colchones</t>
  </si>
  <si>
    <t>compra de uniformes personal nvo ingreso</t>
  </si>
  <si>
    <t>pago reclutamiento personal</t>
  </si>
  <si>
    <t>deposito y renta depto los angeles</t>
  </si>
  <si>
    <t>Rotulos barredoras</t>
  </si>
  <si>
    <t>rotulo camioneta HIACE</t>
  </si>
  <si>
    <t>Numeros y logo lockers</t>
  </si>
  <si>
    <t>pago de 10 comidas</t>
  </si>
  <si>
    <t>Juridico formalizar contrato Metroplex</t>
  </si>
  <si>
    <t>pago reclutamiento personal barrido</t>
  </si>
  <si>
    <t>pago flete llantas de barredora Tennant</t>
  </si>
  <si>
    <t>Bolsa 1 kg de estopa</t>
  </si>
  <si>
    <t>retrovisor Tennant</t>
  </si>
  <si>
    <t>pago de 5 comidas</t>
  </si>
  <si>
    <t>compra uniformes</t>
  </si>
  <si>
    <t>renta mensual barredora Allianz</t>
  </si>
  <si>
    <t xml:space="preserve">Renta Barredora Tennant </t>
  </si>
  <si>
    <t>Renta Barredora Tennant 800</t>
  </si>
  <si>
    <t>pago 4 comidas</t>
  </si>
  <si>
    <t>compra de mangueras hidrojet</t>
  </si>
  <si>
    <t>pago de 2 comidas</t>
  </si>
  <si>
    <t>compra de bulbos para palanca de mando B. Johnston</t>
  </si>
  <si>
    <t>compra uniformes personal nuevo ingreso</t>
  </si>
  <si>
    <t>pago de 7 comidas</t>
  </si>
  <si>
    <t>pago de 6 comidas</t>
  </si>
  <si>
    <t>compra de uniformes personal nuevo ingreso</t>
  </si>
  <si>
    <t>botas para personal nuevo ingreso</t>
  </si>
  <si>
    <t xml:space="preserve">Pago de nomina </t>
  </si>
  <si>
    <t>pago de nomina</t>
  </si>
  <si>
    <t>Renta Tennat 500</t>
  </si>
  <si>
    <t>renta casa Metroplex</t>
  </si>
  <si>
    <t>RENTA DECASAS</t>
  </si>
  <si>
    <t>RENTA CASAS</t>
  </si>
  <si>
    <t>Combustible hiace</t>
  </si>
  <si>
    <t>combustible hiace</t>
  </si>
  <si>
    <t>combustible Hiace</t>
  </si>
  <si>
    <t>pago de Nomina</t>
  </si>
  <si>
    <t>combustuble hiace</t>
  </si>
  <si>
    <t>Combustible Hiace</t>
  </si>
  <si>
    <t>combustible Hilux</t>
  </si>
  <si>
    <t>Combustible Hilux</t>
  </si>
  <si>
    <t>compra de 7 comidas</t>
  </si>
  <si>
    <t>reembolso de uber Luis Angel</t>
  </si>
  <si>
    <t>traslado a casa de renta Dagoberto</t>
  </si>
  <si>
    <t>COMBUSTIBLE TOYOTAS HILUX/HIACE</t>
  </si>
  <si>
    <t>Balatas barredora Global</t>
  </si>
  <si>
    <t>Compra Fullface</t>
  </si>
  <si>
    <t>reembolso de autobus dagoberto</t>
  </si>
  <si>
    <t>compra fullface</t>
  </si>
  <si>
    <t>apoyo personal de base a clarios barrido</t>
  </si>
  <si>
    <t>apoyo personal base a clarios barrido</t>
  </si>
  <si>
    <t>apoyo de personal base a Clarios Barrido</t>
  </si>
  <si>
    <t>apoyo de taxis barrido javier y homero</t>
  </si>
  <si>
    <t>apoyo taxis barrido homero</t>
  </si>
  <si>
    <t>apoyo taxis javier</t>
  </si>
  <si>
    <t>Reposición taxi Abraham quiñonez persona nvo ingreso</t>
  </si>
  <si>
    <t>apoyo taxis homero/javi</t>
  </si>
  <si>
    <t>apoyo taxis javier/homero</t>
  </si>
  <si>
    <t>pago luz los angeles</t>
  </si>
  <si>
    <t>compra de fullface</t>
  </si>
  <si>
    <t>pago luz metroplex</t>
  </si>
  <si>
    <t>pago gas metroplex</t>
  </si>
  <si>
    <t>Reembolso Uber personal nvo ingreso</t>
  </si>
  <si>
    <t>compra de aserrin</t>
  </si>
  <si>
    <t>comida ivan valdez</t>
  </si>
  <si>
    <t>angulo para guarda barredora</t>
  </si>
  <si>
    <t>4 comidas personal</t>
  </si>
  <si>
    <t>ponche barredora johnston</t>
  </si>
  <si>
    <t>apoyo taxis homero</t>
  </si>
  <si>
    <t>agua metroplex</t>
  </si>
  <si>
    <t>apoyo taxi javier 3 días</t>
  </si>
  <si>
    <t>apoyo taxi javier 2 días</t>
  </si>
  <si>
    <t>apoyo taxi homero</t>
  </si>
  <si>
    <t xml:space="preserve">apoyo taxi javier </t>
  </si>
  <si>
    <t>apoyo taxi barrido homero</t>
  </si>
  <si>
    <t>apoyo taxi barrido javier</t>
  </si>
  <si>
    <t>comida clarios luis uscanga</t>
  </si>
  <si>
    <t>apoyo taxis barrido javier</t>
  </si>
  <si>
    <t>apoyo taxi barrido javier/homer</t>
  </si>
  <si>
    <t>taxis javier/homero</t>
  </si>
  <si>
    <t>taxis javier</t>
  </si>
  <si>
    <t>uber brayan ivan</t>
  </si>
  <si>
    <t>luz y agua metroplex</t>
  </si>
  <si>
    <t>uber mario medrano</t>
  </si>
  <si>
    <t>ABR-MAYO 25</t>
  </si>
  <si>
    <t>Deposito renta Metroplex</t>
  </si>
  <si>
    <t>Conpra de 11 capuchas</t>
  </si>
  <si>
    <t>pago de nómina</t>
  </si>
  <si>
    <t>SEMANA 1</t>
  </si>
  <si>
    <t>SEMANA 2</t>
  </si>
  <si>
    <t>SEMANA 3</t>
  </si>
  <si>
    <t>SEMANA 4</t>
  </si>
  <si>
    <t>SEMANA 5</t>
  </si>
  <si>
    <t>CONCENTRADO SEMANAL</t>
  </si>
  <si>
    <t>OCTUBRE</t>
  </si>
  <si>
    <t xml:space="preserve">06 AL 12 </t>
  </si>
  <si>
    <t>13 AL 19</t>
  </si>
  <si>
    <t>20 AL 26</t>
  </si>
  <si>
    <t>27 AL 02</t>
  </si>
  <si>
    <t>OCT/NOV</t>
  </si>
  <si>
    <t xml:space="preserve">03 AL 09 </t>
  </si>
  <si>
    <t>NOVIEMBRE</t>
  </si>
  <si>
    <t>10 AL 16</t>
  </si>
  <si>
    <t>17 AL 23</t>
  </si>
  <si>
    <t>24 AL 30</t>
  </si>
  <si>
    <t>DICIEMBRE</t>
  </si>
  <si>
    <t>29 DIC AL 04 ENE</t>
  </si>
  <si>
    <t>DIC/ENE</t>
  </si>
  <si>
    <t>TOTAL MENSUAL</t>
  </si>
  <si>
    <t>reclutamiento carolina</t>
  </si>
  <si>
    <t>renta TENNAT 800 (20 al 04 Oct)</t>
  </si>
  <si>
    <t>Afinación barredora Tennant M30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</si>
</sst>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Arial Rounded MT Bold"/>
      <family val="2"/>
    </font>
    <font>
      <b/>
      <sz val="11"/>
      <color theme="1"/>
      <name val="Arial Narrow"/>
      <family val="2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9" fillId="0" borderId="2" xfId="0" applyFont="1" applyBorder="1"/>
    <xf numFmtId="0" fontId="9" fillId="0" borderId="9" xfId="0" applyFont="1" applyBorder="1"/>
    <xf numFmtId="0" fontId="0" fillId="0" borderId="3" xfId="0" applyBorder="1"/>
    <xf numFmtId="0" fontId="0" fillId="0" borderId="8" xfId="0" applyBorder="1"/>
    <xf numFmtId="44" fontId="9" fillId="0" borderId="2" xfId="1" applyFont="1" applyBorder="1"/>
    <xf numFmtId="44" fontId="9" fillId="0" borderId="9" xfId="1" applyFont="1" applyBorder="1"/>
    <xf numFmtId="44" fontId="8" fillId="4" borderId="1" xfId="0" applyNumberFormat="1" applyFont="1" applyFill="1" applyBorder="1"/>
    <xf numFmtId="14" fontId="0" fillId="0" borderId="0" xfId="0" applyNumberFormat="1"/>
    <xf numFmtId="15" fontId="0" fillId="0" borderId="0" xfId="0" applyNumberFormat="1"/>
    <xf numFmtId="0" fontId="2" fillId="5" borderId="1" xfId="0" applyFont="1" applyFill="1" applyBorder="1" applyAlignment="1">
      <alignment horizontal="center"/>
    </xf>
    <xf numFmtId="0" fontId="9" fillId="0" borderId="9" xfId="0" applyFont="1" applyBorder="1" applyAlignment="1">
      <alignment wrapText="1"/>
    </xf>
    <xf numFmtId="164" fontId="9" fillId="0" borderId="2" xfId="1" applyNumberFormat="1" applyFont="1" applyBorder="1"/>
    <xf numFmtId="164" fontId="9" fillId="0" borderId="9" xfId="1" applyNumberFormat="1" applyFont="1" applyBorder="1"/>
    <xf numFmtId="164" fontId="0" fillId="0" borderId="3" xfId="0" applyNumberFormat="1" applyBorder="1"/>
    <xf numFmtId="164" fontId="0" fillId="0" borderId="8" xfId="0" applyNumberFormat="1" applyBorder="1"/>
    <xf numFmtId="164" fontId="0" fillId="0" borderId="2" xfId="0" applyNumberFormat="1" applyBorder="1"/>
    <xf numFmtId="0" fontId="2" fillId="0" borderId="0" xfId="0" applyFont="1" applyAlignment="1">
      <alignment horizontal="center"/>
    </xf>
    <xf numFmtId="44" fontId="8" fillId="0" borderId="0" xfId="0" applyNumberFormat="1" applyFont="1"/>
    <xf numFmtId="44" fontId="8" fillId="0" borderId="11" xfId="0" applyNumberFormat="1" applyFont="1" applyBorder="1"/>
    <xf numFmtId="0" fontId="0" fillId="0" borderId="10" xfId="0" applyBorder="1"/>
    <xf numFmtId="0" fontId="9" fillId="0" borderId="3" xfId="0" applyFont="1" applyBorder="1"/>
    <xf numFmtId="164" fontId="0" fillId="0" borderId="9" xfId="0" applyNumberFormat="1" applyBorder="1"/>
    <xf numFmtId="164" fontId="3" fillId="0" borderId="2" xfId="1" applyNumberFormat="1" applyFont="1" applyBorder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0" fillId="0" borderId="10" xfId="0" applyNumberFormat="1" applyBorder="1"/>
    <xf numFmtId="0" fontId="4" fillId="0" borderId="0" xfId="0" applyFont="1" applyAlignment="1">
      <alignment horizontal="right"/>
    </xf>
    <xf numFmtId="164" fontId="0" fillId="0" borderId="3" xfId="0" applyNumberFormat="1" applyBorder="1" applyAlignment="1">
      <alignment vertical="center"/>
    </xf>
    <xf numFmtId="15" fontId="0" fillId="0" borderId="0" xfId="0" applyNumberFormat="1" applyAlignment="1">
      <alignment vertical="center"/>
    </xf>
    <xf numFmtId="164" fontId="9" fillId="0" borderId="3" xfId="1" applyNumberFormat="1" applyFont="1" applyBorder="1"/>
    <xf numFmtId="164" fontId="9" fillId="0" borderId="0" xfId="1" applyNumberFormat="1" applyFont="1" applyFill="1" applyBorder="1"/>
    <xf numFmtId="0" fontId="9" fillId="0" borderId="8" xfId="0" applyFont="1" applyBorder="1"/>
    <xf numFmtId="164" fontId="9" fillId="0" borderId="8" xfId="1" applyNumberFormat="1" applyFont="1" applyBorder="1"/>
    <xf numFmtId="4" fontId="0" fillId="0" borderId="0" xfId="0" applyNumberFormat="1"/>
    <xf numFmtId="0" fontId="9" fillId="0" borderId="3" xfId="0" applyFont="1" applyBorder="1" applyAlignment="1">
      <alignment vertical="center" wrapText="1"/>
    </xf>
    <xf numFmtId="44" fontId="9" fillId="0" borderId="3" xfId="1" applyFont="1" applyBorder="1"/>
    <xf numFmtId="44" fontId="10" fillId="3" borderId="1" xfId="0" applyNumberFormat="1" applyFont="1" applyFill="1" applyBorder="1"/>
    <xf numFmtId="44" fontId="10" fillId="3" borderId="0" xfId="0" applyNumberFormat="1" applyFont="1" applyFill="1"/>
    <xf numFmtId="44" fontId="2" fillId="3" borderId="0" xfId="0" applyNumberFormat="1" applyFont="1" applyFill="1"/>
    <xf numFmtId="17" fontId="0" fillId="0" borderId="12" xfId="0" applyNumberFormat="1" applyBorder="1" applyAlignment="1">
      <alignment horizontal="left"/>
    </xf>
    <xf numFmtId="44" fontId="0" fillId="0" borderId="12" xfId="0" applyNumberFormat="1" applyBorder="1" applyAlignment="1">
      <alignment horizontal="left"/>
    </xf>
    <xf numFmtId="44" fontId="2" fillId="0" borderId="12" xfId="0" applyNumberFormat="1" applyFont="1" applyBorder="1"/>
    <xf numFmtId="0" fontId="2" fillId="7" borderId="12" xfId="0" applyFont="1" applyFill="1" applyBorder="1" applyAlignment="1">
      <alignment horizontal="left"/>
    </xf>
    <xf numFmtId="17" fontId="2" fillId="7" borderId="12" xfId="0" applyNumberFormat="1" applyFont="1" applyFill="1" applyBorder="1" applyAlignment="1">
      <alignment horizontal="left"/>
    </xf>
    <xf numFmtId="0" fontId="2" fillId="6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08E3-AC35-48E7-A6A4-8B746B288B31}">
  <dimension ref="B2:J85"/>
  <sheetViews>
    <sheetView topLeftCell="B69" zoomScale="80" zoomScaleNormal="80" workbookViewId="0">
      <selection activeCell="J21" activeCellId="4" sqref="J85 J73 J61 J45 J21"/>
    </sheetView>
  </sheetViews>
  <sheetFormatPr baseColWidth="10" defaultRowHeight="15" x14ac:dyDescent="0.25"/>
  <cols>
    <col min="2" max="2" width="47" bestFit="1" customWidth="1"/>
    <col min="3" max="3" width="53.7109375" bestFit="1" customWidth="1"/>
    <col min="4" max="4" width="22.5703125" bestFit="1" customWidth="1"/>
    <col min="5" max="5" width="20.7109375" bestFit="1" customWidth="1"/>
    <col min="6" max="6" width="24.28515625" bestFit="1" customWidth="1"/>
    <col min="7" max="7" width="16.28515625" bestFit="1" customWidth="1"/>
    <col min="8" max="8" width="17.42578125" bestFit="1" customWidth="1"/>
    <col min="9" max="9" width="13.7109375" bestFit="1" customWidth="1"/>
    <col min="10" max="10" width="12.28515625" bestFit="1" customWidth="1"/>
  </cols>
  <sheetData>
    <row r="2" spans="2:10" ht="15.75" thickBot="1" x14ac:dyDescent="0.3"/>
    <row r="3" spans="2:10" ht="29.1" customHeight="1" thickBot="1" x14ac:dyDescent="0.3">
      <c r="B3" s="56" t="s">
        <v>0</v>
      </c>
      <c r="C3" s="57"/>
      <c r="D3" s="57"/>
      <c r="E3" s="57"/>
      <c r="F3" s="57"/>
      <c r="G3" s="57"/>
      <c r="H3" s="58"/>
    </row>
    <row r="4" spans="2:10" ht="15.75" thickBot="1" x14ac:dyDescent="0.3"/>
    <row r="5" spans="2:10" ht="23.1" customHeight="1" thickBot="1" x14ac:dyDescent="0.35">
      <c r="B5" s="1"/>
      <c r="C5" s="2" t="s">
        <v>7</v>
      </c>
      <c r="D5" s="2"/>
      <c r="E5" s="2"/>
      <c r="F5" s="2"/>
      <c r="G5" s="2"/>
      <c r="H5" s="3"/>
    </row>
    <row r="7" spans="2:10" ht="23.1" customHeight="1" thickBot="1" x14ac:dyDescent="0.45">
      <c r="B7" s="7" t="s">
        <v>2</v>
      </c>
      <c r="C7" s="55" t="s">
        <v>20</v>
      </c>
      <c r="D7" s="55"/>
      <c r="E7" s="5" t="s">
        <v>6</v>
      </c>
      <c r="F7" s="5"/>
      <c r="G7" s="55" t="s">
        <v>11</v>
      </c>
      <c r="H7" s="55"/>
    </row>
    <row r="9" spans="2:10" ht="15.75" thickBot="1" x14ac:dyDescent="0.3"/>
    <row r="10" spans="2:10" ht="60.75" thickBot="1" x14ac:dyDescent="0.3">
      <c r="B10" s="6" t="s">
        <v>1</v>
      </c>
      <c r="C10" s="6" t="s">
        <v>3</v>
      </c>
      <c r="D10" s="6" t="s">
        <v>9</v>
      </c>
      <c r="E10" s="6" t="s">
        <v>4</v>
      </c>
      <c r="F10" s="6" t="s">
        <v>103</v>
      </c>
      <c r="G10" s="6" t="s">
        <v>10</v>
      </c>
      <c r="H10" s="6" t="s">
        <v>8</v>
      </c>
      <c r="I10" s="6" t="s">
        <v>12</v>
      </c>
    </row>
    <row r="11" spans="2:10" ht="3.75" customHeight="1" thickBot="1" x14ac:dyDescent="0.3"/>
    <row r="12" spans="2:10" ht="15.75" x14ac:dyDescent="0.25">
      <c r="B12" s="9" t="s">
        <v>160</v>
      </c>
      <c r="C12" s="20"/>
      <c r="D12" s="20"/>
      <c r="E12" s="20"/>
      <c r="F12" s="20"/>
      <c r="G12" s="20">
        <v>600</v>
      </c>
      <c r="H12" s="20"/>
      <c r="I12" s="20"/>
      <c r="J12" s="17">
        <v>45761</v>
      </c>
    </row>
    <row r="13" spans="2:10" ht="15.75" x14ac:dyDescent="0.25">
      <c r="B13" s="29" t="s">
        <v>164</v>
      </c>
      <c r="C13" s="38"/>
      <c r="D13" s="38"/>
      <c r="E13" s="38"/>
      <c r="F13" s="38"/>
      <c r="G13" s="38">
        <v>9280.06</v>
      </c>
      <c r="H13" s="38"/>
      <c r="I13" s="38"/>
      <c r="J13" s="17">
        <v>45772</v>
      </c>
    </row>
    <row r="14" spans="2:10" ht="15.75" x14ac:dyDescent="0.25">
      <c r="B14" s="29" t="s">
        <v>241</v>
      </c>
      <c r="C14" s="38"/>
      <c r="D14" s="38"/>
      <c r="E14" s="38"/>
      <c r="F14" s="38"/>
      <c r="G14" s="38"/>
      <c r="H14" s="38"/>
      <c r="I14" s="38">
        <v>18000</v>
      </c>
      <c r="J14" s="17">
        <v>45772</v>
      </c>
    </row>
    <row r="15" spans="2:10" ht="15.75" x14ac:dyDescent="0.25">
      <c r="B15" s="29" t="s">
        <v>186</v>
      </c>
      <c r="C15" s="38"/>
      <c r="D15" s="38"/>
      <c r="E15" s="38"/>
      <c r="F15" s="38"/>
      <c r="G15" s="38"/>
      <c r="H15" s="38"/>
      <c r="I15" s="38">
        <v>18000</v>
      </c>
      <c r="J15" s="17">
        <v>45772</v>
      </c>
    </row>
    <row r="16" spans="2:10" ht="15.75" x14ac:dyDescent="0.25">
      <c r="B16" s="29" t="s">
        <v>13</v>
      </c>
      <c r="C16" s="38"/>
      <c r="D16" s="38">
        <v>1314.81</v>
      </c>
      <c r="E16" s="38"/>
      <c r="F16" s="38"/>
      <c r="G16" s="38"/>
      <c r="H16" s="38"/>
      <c r="I16" s="38"/>
      <c r="J16" s="17">
        <v>45777</v>
      </c>
    </row>
    <row r="17" spans="2:10" ht="15.75" x14ac:dyDescent="0.25">
      <c r="B17" s="29" t="s">
        <v>14</v>
      </c>
      <c r="C17" s="38"/>
      <c r="D17" s="38">
        <v>3320.04</v>
      </c>
      <c r="E17" s="38"/>
      <c r="F17" s="38"/>
      <c r="G17" s="38"/>
      <c r="H17" s="38"/>
      <c r="I17" s="38"/>
      <c r="J17" s="17">
        <v>45777</v>
      </c>
    </row>
    <row r="18" spans="2:10" ht="15.75" x14ac:dyDescent="0.25">
      <c r="B18" s="29" t="s">
        <v>189</v>
      </c>
      <c r="C18" s="38"/>
      <c r="D18" s="38"/>
      <c r="E18" s="38"/>
      <c r="F18" s="38"/>
      <c r="G18" s="38"/>
      <c r="H18" s="38">
        <v>943.93</v>
      </c>
      <c r="I18" s="38"/>
      <c r="J18" s="17">
        <v>45777</v>
      </c>
    </row>
    <row r="19" spans="2:10" ht="15.75" x14ac:dyDescent="0.25">
      <c r="B19" s="29" t="s">
        <v>15</v>
      </c>
      <c r="C19" s="38"/>
      <c r="D19" s="38">
        <v>1800.71</v>
      </c>
      <c r="E19" s="38"/>
      <c r="F19" s="38"/>
      <c r="G19" s="38"/>
      <c r="H19" s="38"/>
      <c r="I19" s="38"/>
      <c r="J19" s="17">
        <v>45780</v>
      </c>
    </row>
    <row r="20" spans="2:10" ht="32.25" thickBot="1" x14ac:dyDescent="0.3">
      <c r="B20" s="43" t="s">
        <v>16</v>
      </c>
      <c r="C20" s="36"/>
      <c r="D20" s="36">
        <v>312</v>
      </c>
      <c r="E20" s="36"/>
      <c r="F20" s="36"/>
      <c r="G20" s="36"/>
      <c r="H20" s="36"/>
      <c r="I20" s="36"/>
      <c r="J20" s="37">
        <v>45780</v>
      </c>
    </row>
    <row r="21" spans="2:10" ht="15.75" thickBot="1" x14ac:dyDescent="0.3">
      <c r="B21" s="18" t="s">
        <v>5</v>
      </c>
      <c r="C21" s="15">
        <f t="shared" ref="C21:I21" si="0">SUM(C12:C20)</f>
        <v>0</v>
      </c>
      <c r="D21" s="15">
        <f t="shared" si="0"/>
        <v>6747.56</v>
      </c>
      <c r="E21" s="15">
        <f t="shared" si="0"/>
        <v>0</v>
      </c>
      <c r="F21" s="15">
        <f t="shared" si="0"/>
        <v>0</v>
      </c>
      <c r="G21" s="15">
        <f t="shared" si="0"/>
        <v>9880.06</v>
      </c>
      <c r="H21" s="15">
        <f t="shared" si="0"/>
        <v>943.93</v>
      </c>
      <c r="I21" s="15">
        <f t="shared" si="0"/>
        <v>36000</v>
      </c>
      <c r="J21" s="46">
        <f>SUM(C21:I21)</f>
        <v>53571.55</v>
      </c>
    </row>
    <row r="26" spans="2:10" ht="19.5" thickBot="1" x14ac:dyDescent="0.45">
      <c r="B26" s="7" t="s">
        <v>2</v>
      </c>
      <c r="C26" s="55" t="s">
        <v>21</v>
      </c>
      <c r="D26" s="55"/>
      <c r="E26" s="5" t="s">
        <v>6</v>
      </c>
      <c r="F26" s="5"/>
      <c r="G26" s="55" t="s">
        <v>11</v>
      </c>
      <c r="H26" s="55"/>
    </row>
    <row r="28" spans="2:10" ht="15.75" thickBot="1" x14ac:dyDescent="0.3"/>
    <row r="29" spans="2:10" s="8" customFormat="1" ht="60.75" thickBot="1" x14ac:dyDescent="0.3">
      <c r="B29" s="6" t="s">
        <v>1</v>
      </c>
      <c r="C29" s="6" t="s">
        <v>3</v>
      </c>
      <c r="D29" s="6" t="s">
        <v>9</v>
      </c>
      <c r="E29" s="6" t="s">
        <v>4</v>
      </c>
      <c r="F29" s="6" t="s">
        <v>129</v>
      </c>
      <c r="G29" s="6" t="s">
        <v>10</v>
      </c>
      <c r="H29" s="6" t="s">
        <v>8</v>
      </c>
      <c r="I29" s="6" t="s">
        <v>12</v>
      </c>
    </row>
    <row r="30" spans="2:10" ht="3" customHeight="1" thickBot="1" x14ac:dyDescent="0.3"/>
    <row r="31" spans="2:10" ht="15.75" x14ac:dyDescent="0.25">
      <c r="B31" s="9" t="s">
        <v>23</v>
      </c>
      <c r="C31" s="24"/>
      <c r="D31" s="24"/>
      <c r="E31" s="24"/>
      <c r="F31" s="24"/>
      <c r="G31" s="24">
        <v>4694.71</v>
      </c>
      <c r="H31" s="24"/>
      <c r="I31" s="31"/>
      <c r="J31" s="17">
        <v>45782</v>
      </c>
    </row>
    <row r="32" spans="2:10" ht="15.75" x14ac:dyDescent="0.25">
      <c r="B32" s="29" t="s">
        <v>24</v>
      </c>
      <c r="C32" s="22"/>
      <c r="D32" s="22"/>
      <c r="E32" s="22"/>
      <c r="F32" s="22"/>
      <c r="G32" s="22">
        <v>3143.98</v>
      </c>
      <c r="H32" s="22"/>
      <c r="I32" s="33"/>
      <c r="J32" s="17">
        <v>45782</v>
      </c>
    </row>
    <row r="33" spans="2:10" ht="15.75" x14ac:dyDescent="0.25">
      <c r="B33" s="29" t="s">
        <v>191</v>
      </c>
      <c r="C33" s="22"/>
      <c r="D33" s="22"/>
      <c r="E33" s="22"/>
      <c r="F33" s="22"/>
      <c r="G33" s="22"/>
      <c r="H33" s="22">
        <v>1280.32</v>
      </c>
      <c r="I33" s="33"/>
      <c r="J33" s="17">
        <v>45783</v>
      </c>
    </row>
    <row r="34" spans="2:10" ht="15.75" x14ac:dyDescent="0.25">
      <c r="B34" s="29" t="s">
        <v>17</v>
      </c>
      <c r="C34" s="22"/>
      <c r="D34" s="22"/>
      <c r="E34" s="22"/>
      <c r="F34" s="22"/>
      <c r="G34" s="22">
        <v>13133.52</v>
      </c>
      <c r="H34" s="22"/>
      <c r="I34" s="33"/>
      <c r="J34" s="17">
        <v>45783</v>
      </c>
    </row>
    <row r="35" spans="2:10" ht="15.75" x14ac:dyDescent="0.25">
      <c r="B35" s="29" t="s">
        <v>18</v>
      </c>
      <c r="C35" s="22"/>
      <c r="D35" s="22"/>
      <c r="E35" s="22"/>
      <c r="F35" s="22"/>
      <c r="G35" s="22">
        <v>1240.8599999999999</v>
      </c>
      <c r="H35" s="22"/>
      <c r="I35" s="33"/>
      <c r="J35" s="17">
        <v>45783</v>
      </c>
    </row>
    <row r="36" spans="2:10" ht="15.75" x14ac:dyDescent="0.25">
      <c r="B36" s="11" t="s">
        <v>19</v>
      </c>
      <c r="C36" s="22"/>
      <c r="D36" s="22">
        <v>1960.03</v>
      </c>
      <c r="E36" s="22"/>
      <c r="F36" s="22"/>
      <c r="G36" s="22"/>
      <c r="H36" s="22"/>
      <c r="I36" s="33"/>
      <c r="J36" s="17">
        <v>45783</v>
      </c>
    </row>
    <row r="37" spans="2:10" ht="15.75" x14ac:dyDescent="0.25">
      <c r="B37" s="29" t="s">
        <v>22</v>
      </c>
      <c r="C37" s="22"/>
      <c r="D37" s="22">
        <v>1628.64</v>
      </c>
      <c r="E37" s="22"/>
      <c r="F37" s="22"/>
      <c r="G37" s="22"/>
      <c r="H37" s="22"/>
      <c r="I37" s="22"/>
      <c r="J37" s="17">
        <v>45783</v>
      </c>
    </row>
    <row r="38" spans="2:10" x14ac:dyDescent="0.25">
      <c r="B38" s="11" t="s">
        <v>26</v>
      </c>
      <c r="C38" s="22"/>
      <c r="D38" s="22">
        <v>8735.9599999999991</v>
      </c>
      <c r="E38" s="22"/>
      <c r="F38" s="22"/>
      <c r="G38" s="22"/>
      <c r="H38" s="22"/>
      <c r="I38" s="22"/>
      <c r="J38" s="17">
        <v>45783</v>
      </c>
    </row>
    <row r="39" spans="2:10" x14ac:dyDescent="0.25">
      <c r="B39" s="11" t="s">
        <v>191</v>
      </c>
      <c r="C39" s="22"/>
      <c r="D39" s="22"/>
      <c r="E39" s="22"/>
      <c r="F39" s="22"/>
      <c r="G39" s="22"/>
      <c r="H39" s="22">
        <v>1243.04</v>
      </c>
      <c r="I39" s="22"/>
      <c r="J39" s="17">
        <v>45785</v>
      </c>
    </row>
    <row r="40" spans="2:10" x14ac:dyDescent="0.25">
      <c r="B40" s="11" t="s">
        <v>27</v>
      </c>
      <c r="C40" s="22"/>
      <c r="D40" s="22">
        <v>3079.8</v>
      </c>
      <c r="E40" s="22"/>
      <c r="F40" s="22"/>
      <c r="G40" s="22"/>
      <c r="H40" s="22"/>
      <c r="I40" s="22"/>
      <c r="J40" s="17">
        <v>45786</v>
      </c>
    </row>
    <row r="41" spans="2:10" x14ac:dyDescent="0.25">
      <c r="B41" s="11" t="s">
        <v>25</v>
      </c>
      <c r="C41" s="22">
        <v>21120</v>
      </c>
      <c r="D41" s="22"/>
      <c r="E41" s="22"/>
      <c r="F41" s="22"/>
      <c r="G41" s="22"/>
      <c r="H41" s="22"/>
      <c r="I41" s="22"/>
      <c r="J41" s="17">
        <v>45786</v>
      </c>
    </row>
    <row r="42" spans="2:10" x14ac:dyDescent="0.25">
      <c r="B42" s="11" t="s">
        <v>191</v>
      </c>
      <c r="C42" s="22"/>
      <c r="D42" s="22"/>
      <c r="E42" s="22"/>
      <c r="F42" s="22"/>
      <c r="G42" s="22"/>
      <c r="H42" s="22">
        <v>1171.72</v>
      </c>
      <c r="I42" s="22"/>
      <c r="J42" s="17">
        <v>45787</v>
      </c>
    </row>
    <row r="43" spans="2:10" ht="15.75" x14ac:dyDescent="0.25">
      <c r="B43" s="29" t="s">
        <v>30</v>
      </c>
      <c r="C43" s="38"/>
      <c r="D43" s="38">
        <v>3132</v>
      </c>
      <c r="E43" s="38"/>
      <c r="F43" s="38"/>
      <c r="G43" s="38"/>
      <c r="H43" s="38"/>
      <c r="I43" s="38"/>
      <c r="J43" s="17">
        <v>45787</v>
      </c>
    </row>
    <row r="44" spans="2:10" ht="15.75" thickBot="1" x14ac:dyDescent="0.3">
      <c r="B44" s="28" t="s">
        <v>191</v>
      </c>
      <c r="C44" s="34"/>
      <c r="D44" s="34"/>
      <c r="E44" s="34"/>
      <c r="F44" s="34"/>
      <c r="G44" s="34"/>
      <c r="H44" s="34">
        <v>1331.97</v>
      </c>
      <c r="I44" s="34"/>
      <c r="J44" s="17">
        <v>45788</v>
      </c>
    </row>
    <row r="45" spans="2:10" ht="15.75" thickBot="1" x14ac:dyDescent="0.3">
      <c r="B45" s="18" t="s">
        <v>5</v>
      </c>
      <c r="C45" s="15">
        <f>SUM(C31:C42)</f>
        <v>21120</v>
      </c>
      <c r="D45" s="15">
        <f t="shared" ref="D45:I45" si="1">SUM(D31:D44)</f>
        <v>18536.43</v>
      </c>
      <c r="E45" s="15">
        <f t="shared" si="1"/>
        <v>0</v>
      </c>
      <c r="F45" s="15">
        <f t="shared" si="1"/>
        <v>0</v>
      </c>
      <c r="G45" s="15">
        <f t="shared" si="1"/>
        <v>22213.07</v>
      </c>
      <c r="H45" s="15">
        <f t="shared" si="1"/>
        <v>5027.05</v>
      </c>
      <c r="I45" s="15">
        <f t="shared" si="1"/>
        <v>0</v>
      </c>
      <c r="J45" s="46">
        <f>SUM(C45:I45)</f>
        <v>66896.55</v>
      </c>
    </row>
    <row r="46" spans="2:10" x14ac:dyDescent="0.25">
      <c r="B46" s="25"/>
      <c r="C46" s="27"/>
      <c r="D46" s="27"/>
      <c r="E46" s="27"/>
      <c r="F46" s="27"/>
      <c r="G46" s="27"/>
      <c r="H46" s="27"/>
      <c r="I46" s="26"/>
    </row>
    <row r="47" spans="2:10" ht="19.5" thickBot="1" x14ac:dyDescent="0.45">
      <c r="B47" s="35" t="s">
        <v>2</v>
      </c>
      <c r="C47" s="55" t="s">
        <v>28</v>
      </c>
      <c r="D47" s="55"/>
      <c r="E47" s="4" t="s">
        <v>6</v>
      </c>
      <c r="F47" s="4"/>
      <c r="G47" s="55" t="s">
        <v>11</v>
      </c>
      <c r="H47" s="55"/>
    </row>
    <row r="49" spans="2:10" ht="15.75" thickBot="1" x14ac:dyDescent="0.3"/>
    <row r="50" spans="2:10" ht="60.75" thickBot="1" x14ac:dyDescent="0.3">
      <c r="B50" s="6" t="s">
        <v>1</v>
      </c>
      <c r="C50" s="6" t="s">
        <v>3</v>
      </c>
      <c r="D50" s="6" t="s">
        <v>9</v>
      </c>
      <c r="E50" s="6" t="s">
        <v>4</v>
      </c>
      <c r="F50" s="6" t="s">
        <v>129</v>
      </c>
      <c r="G50" s="6" t="s">
        <v>10</v>
      </c>
      <c r="H50" s="6" t="s">
        <v>8</v>
      </c>
      <c r="I50" s="6" t="s">
        <v>12</v>
      </c>
    </row>
    <row r="51" spans="2:10" ht="6" customHeight="1" x14ac:dyDescent="0.25"/>
    <row r="52" spans="2:10" ht="15.75" x14ac:dyDescent="0.25">
      <c r="B52" s="29" t="s">
        <v>190</v>
      </c>
      <c r="C52" s="38"/>
      <c r="D52" s="38"/>
      <c r="E52" s="38"/>
      <c r="F52" s="38"/>
      <c r="G52" s="38"/>
      <c r="H52" s="38">
        <v>1143.77</v>
      </c>
      <c r="I52" s="38"/>
      <c r="J52" s="17">
        <v>45790</v>
      </c>
    </row>
    <row r="53" spans="2:10" ht="15.75" x14ac:dyDescent="0.25">
      <c r="B53" s="29" t="s">
        <v>29</v>
      </c>
      <c r="C53" s="38"/>
      <c r="D53" s="38">
        <v>1144.05</v>
      </c>
      <c r="E53" s="38"/>
      <c r="F53" s="38"/>
      <c r="G53" s="38"/>
      <c r="H53" s="38"/>
      <c r="I53" s="38"/>
      <c r="J53" s="17">
        <v>45790</v>
      </c>
    </row>
    <row r="54" spans="2:10" ht="15.75" x14ac:dyDescent="0.25">
      <c r="B54" s="29" t="s">
        <v>190</v>
      </c>
      <c r="C54" s="38"/>
      <c r="D54" s="38"/>
      <c r="E54" s="38"/>
      <c r="F54" s="38"/>
      <c r="G54" s="38"/>
      <c r="H54" s="38">
        <v>1221.21</v>
      </c>
      <c r="I54" s="38"/>
      <c r="J54" s="17">
        <v>45791</v>
      </c>
    </row>
    <row r="55" spans="2:10" ht="15.75" x14ac:dyDescent="0.25">
      <c r="B55" s="29" t="s">
        <v>190</v>
      </c>
      <c r="C55" s="38"/>
      <c r="D55" s="38"/>
      <c r="E55" s="38"/>
      <c r="F55" s="38"/>
      <c r="G55" s="38"/>
      <c r="H55" s="38">
        <v>1249.8800000000001</v>
      </c>
      <c r="I55" s="38"/>
      <c r="J55" s="17">
        <v>45792</v>
      </c>
    </row>
    <row r="56" spans="2:10" ht="15.75" x14ac:dyDescent="0.25">
      <c r="B56" s="29" t="s">
        <v>190</v>
      </c>
      <c r="C56" s="38"/>
      <c r="D56" s="38"/>
      <c r="E56" s="38"/>
      <c r="F56" s="38"/>
      <c r="G56" s="38"/>
      <c r="H56" s="38">
        <v>1236.8499999999999</v>
      </c>
      <c r="I56" s="38"/>
      <c r="J56" s="17">
        <v>45793</v>
      </c>
    </row>
    <row r="57" spans="2:10" ht="15.75" x14ac:dyDescent="0.25">
      <c r="B57" s="29" t="s">
        <v>31</v>
      </c>
      <c r="C57" s="38"/>
      <c r="D57" s="38"/>
      <c r="E57" s="38"/>
      <c r="F57" s="38"/>
      <c r="G57" s="38">
        <v>1240.8599999999999</v>
      </c>
      <c r="H57" s="38"/>
      <c r="I57" s="38"/>
      <c r="J57" s="17">
        <v>45793</v>
      </c>
    </row>
    <row r="58" spans="2:10" ht="15.75" x14ac:dyDescent="0.25">
      <c r="B58" s="29" t="s">
        <v>25</v>
      </c>
      <c r="C58" s="22">
        <v>22220.799999999999</v>
      </c>
      <c r="D58" s="22"/>
      <c r="E58" s="22"/>
      <c r="F58" s="22"/>
      <c r="G58" s="22"/>
      <c r="H58" s="22"/>
      <c r="I58" s="22"/>
      <c r="J58" s="17">
        <v>45793</v>
      </c>
    </row>
    <row r="59" spans="2:10" ht="15.75" x14ac:dyDescent="0.25">
      <c r="B59" s="29" t="s">
        <v>133</v>
      </c>
      <c r="C59" s="22"/>
      <c r="D59" s="22"/>
      <c r="E59" s="22"/>
      <c r="F59" s="22"/>
      <c r="G59" s="22">
        <v>11654</v>
      </c>
      <c r="H59" s="22"/>
      <c r="I59" s="22"/>
      <c r="J59" s="17">
        <v>45795</v>
      </c>
    </row>
    <row r="60" spans="2:10" ht="16.5" thickBot="1" x14ac:dyDescent="0.3">
      <c r="B60" s="29" t="s">
        <v>190</v>
      </c>
      <c r="C60" s="22"/>
      <c r="D60" s="22"/>
      <c r="E60" s="22"/>
      <c r="F60" s="22"/>
      <c r="G60" s="22"/>
      <c r="H60" s="22">
        <v>1110.55</v>
      </c>
      <c r="I60" s="22"/>
      <c r="J60" s="17">
        <v>45795</v>
      </c>
    </row>
    <row r="61" spans="2:10" ht="15.75" thickBot="1" x14ac:dyDescent="0.3">
      <c r="B61" s="18" t="s">
        <v>5</v>
      </c>
      <c r="C61" s="15">
        <f t="shared" ref="C61:I61" si="2">SUM(C52:C60)</f>
        <v>22220.799999999999</v>
      </c>
      <c r="D61" s="15">
        <f t="shared" si="2"/>
        <v>1144.05</v>
      </c>
      <c r="E61" s="15">
        <f t="shared" si="2"/>
        <v>0</v>
      </c>
      <c r="F61" s="15">
        <f t="shared" si="2"/>
        <v>0</v>
      </c>
      <c r="G61" s="15">
        <f t="shared" si="2"/>
        <v>12894.86</v>
      </c>
      <c r="H61" s="15">
        <f t="shared" si="2"/>
        <v>5962.26</v>
      </c>
      <c r="I61" s="15">
        <f t="shared" si="2"/>
        <v>0</v>
      </c>
      <c r="J61" s="46">
        <f>SUM(C61:I61)</f>
        <v>42221.97</v>
      </c>
    </row>
    <row r="63" spans="2:10" ht="19.5" thickBot="1" x14ac:dyDescent="0.45">
      <c r="B63" s="35" t="s">
        <v>2</v>
      </c>
      <c r="C63" s="55" t="s">
        <v>32</v>
      </c>
      <c r="D63" s="55"/>
      <c r="E63" s="35" t="s">
        <v>6</v>
      </c>
      <c r="F63" s="35"/>
      <c r="G63" s="55" t="s">
        <v>11</v>
      </c>
      <c r="H63" s="55"/>
    </row>
    <row r="64" spans="2:10" ht="15.75" thickBot="1" x14ac:dyDescent="0.3"/>
    <row r="65" spans="2:10" ht="60.75" thickBot="1" x14ac:dyDescent="0.3">
      <c r="B65" s="6" t="s">
        <v>1</v>
      </c>
      <c r="C65" s="6" t="s">
        <v>3</v>
      </c>
      <c r="D65" s="6" t="s">
        <v>9</v>
      </c>
      <c r="E65" s="6" t="s">
        <v>4</v>
      </c>
      <c r="F65" s="6" t="s">
        <v>129</v>
      </c>
      <c r="G65" s="6" t="s">
        <v>10</v>
      </c>
      <c r="H65" s="6" t="s">
        <v>8</v>
      </c>
      <c r="I65" s="6" t="s">
        <v>12</v>
      </c>
    </row>
    <row r="66" spans="2:10" ht="5.25" customHeight="1" thickBot="1" x14ac:dyDescent="0.3"/>
    <row r="67" spans="2:10" ht="15.75" x14ac:dyDescent="0.25">
      <c r="B67" s="9" t="s">
        <v>190</v>
      </c>
      <c r="C67" s="13"/>
      <c r="D67" s="13"/>
      <c r="E67" s="13"/>
      <c r="F67" s="13"/>
      <c r="G67" s="13"/>
      <c r="H67" s="13">
        <v>1180.3599999999999</v>
      </c>
      <c r="I67" s="13"/>
      <c r="J67" s="16">
        <v>45796</v>
      </c>
    </row>
    <row r="68" spans="2:10" ht="15.75" x14ac:dyDescent="0.25">
      <c r="B68" s="10" t="s">
        <v>190</v>
      </c>
      <c r="C68" s="14"/>
      <c r="D68" s="14"/>
      <c r="E68" s="14"/>
      <c r="F68" s="14"/>
      <c r="G68" s="14"/>
      <c r="H68" s="14">
        <v>1307.3800000000001</v>
      </c>
      <c r="I68" s="14"/>
      <c r="J68" s="16">
        <v>45797</v>
      </c>
    </row>
    <row r="69" spans="2:10" ht="15.75" x14ac:dyDescent="0.25">
      <c r="B69" s="10" t="s">
        <v>190</v>
      </c>
      <c r="C69" s="14"/>
      <c r="D69" s="14"/>
      <c r="E69" s="14"/>
      <c r="F69" s="14"/>
      <c r="G69" s="14"/>
      <c r="H69" s="14">
        <v>1283.3499999999999</v>
      </c>
      <c r="I69" s="14"/>
      <c r="J69" s="16">
        <v>45799</v>
      </c>
    </row>
    <row r="70" spans="2:10" ht="15.75" x14ac:dyDescent="0.25">
      <c r="B70" s="29" t="s">
        <v>25</v>
      </c>
      <c r="C70" s="44">
        <v>20025.2</v>
      </c>
      <c r="D70" s="44"/>
      <c r="E70" s="44"/>
      <c r="F70" s="44"/>
      <c r="G70" s="44"/>
      <c r="H70" s="44"/>
      <c r="I70" s="44"/>
      <c r="J70" s="16">
        <v>45800</v>
      </c>
    </row>
    <row r="71" spans="2:10" ht="15.75" x14ac:dyDescent="0.25">
      <c r="B71" s="29" t="s">
        <v>190</v>
      </c>
      <c r="C71" s="44"/>
      <c r="D71" s="44"/>
      <c r="E71" s="44"/>
      <c r="F71" s="44"/>
      <c r="G71" s="44"/>
      <c r="H71" s="44">
        <v>1250.24</v>
      </c>
      <c r="I71" s="44"/>
      <c r="J71" s="16">
        <v>45801</v>
      </c>
    </row>
    <row r="72" spans="2:10" ht="16.5" thickBot="1" x14ac:dyDescent="0.3">
      <c r="B72" s="29" t="s">
        <v>186</v>
      </c>
      <c r="C72" s="44"/>
      <c r="D72" s="44"/>
      <c r="E72" s="44"/>
      <c r="F72" s="44"/>
      <c r="G72" s="44"/>
      <c r="H72" s="44"/>
      <c r="I72" s="44">
        <v>18000</v>
      </c>
      <c r="J72" s="16">
        <v>45802</v>
      </c>
    </row>
    <row r="73" spans="2:10" ht="15.75" thickBot="1" x14ac:dyDescent="0.3">
      <c r="B73" s="18" t="s">
        <v>5</v>
      </c>
      <c r="C73" s="15">
        <f t="shared" ref="C73:I73" si="3">SUM(C67:C72)</f>
        <v>20025.2</v>
      </c>
      <c r="D73" s="15">
        <f t="shared" si="3"/>
        <v>0</v>
      </c>
      <c r="E73" s="15">
        <f t="shared" si="3"/>
        <v>0</v>
      </c>
      <c r="F73" s="15">
        <f t="shared" si="3"/>
        <v>0</v>
      </c>
      <c r="G73" s="15">
        <f t="shared" si="3"/>
        <v>0</v>
      </c>
      <c r="H73" s="15">
        <f t="shared" si="3"/>
        <v>5021.33</v>
      </c>
      <c r="I73" s="15">
        <f t="shared" si="3"/>
        <v>18000</v>
      </c>
      <c r="J73" s="46">
        <f>SUM(C73:I73)</f>
        <v>43046.53</v>
      </c>
    </row>
    <row r="76" spans="2:10" ht="19.5" thickBot="1" x14ac:dyDescent="0.45">
      <c r="B76" s="35" t="s">
        <v>2</v>
      </c>
      <c r="C76" s="55" t="s">
        <v>33</v>
      </c>
      <c r="D76" s="55"/>
      <c r="E76" s="35" t="s">
        <v>6</v>
      </c>
      <c r="F76" s="35"/>
      <c r="G76" s="55" t="s">
        <v>11</v>
      </c>
      <c r="H76" s="55"/>
    </row>
    <row r="77" spans="2:10" ht="15.75" thickBot="1" x14ac:dyDescent="0.3"/>
    <row r="78" spans="2:10" ht="60.75" thickBot="1" x14ac:dyDescent="0.3">
      <c r="B78" s="6" t="s">
        <v>1</v>
      </c>
      <c r="C78" s="6" t="s">
        <v>3</v>
      </c>
      <c r="D78" s="6" t="s">
        <v>9</v>
      </c>
      <c r="E78" s="6" t="s">
        <v>4</v>
      </c>
      <c r="F78" s="6" t="s">
        <v>129</v>
      </c>
      <c r="G78" s="6" t="s">
        <v>10</v>
      </c>
      <c r="H78" s="6" t="s">
        <v>8</v>
      </c>
      <c r="I78" s="6" t="s">
        <v>12</v>
      </c>
    </row>
    <row r="79" spans="2:10" ht="3.75" customHeight="1" thickBot="1" x14ac:dyDescent="0.3"/>
    <row r="80" spans="2:10" ht="15.75" x14ac:dyDescent="0.25">
      <c r="B80" s="9" t="s">
        <v>193</v>
      </c>
      <c r="C80" s="20"/>
      <c r="D80" s="20"/>
      <c r="E80" s="20"/>
      <c r="F80" s="20"/>
      <c r="G80" s="20"/>
      <c r="H80" s="20">
        <v>1271.52</v>
      </c>
      <c r="I80" s="20"/>
      <c r="J80" s="16">
        <v>45803</v>
      </c>
    </row>
    <row r="81" spans="2:10" ht="15.75" x14ac:dyDescent="0.25">
      <c r="B81" s="10" t="s">
        <v>193</v>
      </c>
      <c r="C81" s="21"/>
      <c r="D81" s="21"/>
      <c r="E81" s="21"/>
      <c r="F81" s="21"/>
      <c r="G81" s="21"/>
      <c r="H81" s="21">
        <v>1343.2</v>
      </c>
      <c r="I81" s="21"/>
      <c r="J81" s="16">
        <v>45805</v>
      </c>
    </row>
    <row r="82" spans="2:10" ht="15.75" x14ac:dyDescent="0.25">
      <c r="B82" s="10" t="s">
        <v>193</v>
      </c>
      <c r="C82" s="21"/>
      <c r="D82" s="21"/>
      <c r="E82" s="21"/>
      <c r="F82" s="21"/>
      <c r="G82" s="21"/>
      <c r="H82" s="21">
        <v>1302.18</v>
      </c>
      <c r="I82" s="21"/>
      <c r="J82" s="16">
        <v>45806</v>
      </c>
    </row>
    <row r="83" spans="2:10" ht="15.75" x14ac:dyDescent="0.25">
      <c r="B83" s="10" t="s">
        <v>192</v>
      </c>
      <c r="C83" s="22">
        <v>20024.2</v>
      </c>
      <c r="D83" s="22"/>
      <c r="E83" s="22"/>
      <c r="F83" s="22"/>
      <c r="G83" s="22"/>
      <c r="H83" s="22"/>
      <c r="I83" s="22"/>
      <c r="J83" s="16">
        <v>45807</v>
      </c>
    </row>
    <row r="84" spans="2:10" ht="16.5" thickBot="1" x14ac:dyDescent="0.3">
      <c r="B84" s="10" t="s">
        <v>193</v>
      </c>
      <c r="C84" s="22"/>
      <c r="D84" s="22"/>
      <c r="E84" s="22"/>
      <c r="F84" s="22"/>
      <c r="G84" s="22"/>
      <c r="H84" s="22">
        <v>1190.8599999999999</v>
      </c>
      <c r="I84" s="22"/>
      <c r="J84" s="16">
        <v>45808</v>
      </c>
    </row>
    <row r="85" spans="2:10" ht="15.75" thickBot="1" x14ac:dyDescent="0.3">
      <c r="B85" s="18" t="s">
        <v>5</v>
      </c>
      <c r="C85" s="15">
        <f>SUM(C80:C84)</f>
        <v>20024.2</v>
      </c>
      <c r="D85" s="15">
        <f>SUM(D80:D84)</f>
        <v>0</v>
      </c>
      <c r="E85" s="15">
        <f>SUM(E80:E84)</f>
        <v>0</v>
      </c>
      <c r="F85" s="15"/>
      <c r="G85" s="15">
        <f>SUM(G80:G84)</f>
        <v>0</v>
      </c>
      <c r="H85" s="15">
        <f>SUM(H80:H84)</f>
        <v>5107.76</v>
      </c>
      <c r="I85" s="15">
        <f>SUM(I80:I84)</f>
        <v>0</v>
      </c>
      <c r="J85" s="46">
        <f>SUM(C85:I85)</f>
        <v>25131.96</v>
      </c>
    </row>
  </sheetData>
  <mergeCells count="11">
    <mergeCell ref="C63:D63"/>
    <mergeCell ref="G63:H63"/>
    <mergeCell ref="C76:D76"/>
    <mergeCell ref="G76:H76"/>
    <mergeCell ref="B3:H3"/>
    <mergeCell ref="C7:D7"/>
    <mergeCell ref="G7:H7"/>
    <mergeCell ref="C26:D26"/>
    <mergeCell ref="G26:H26"/>
    <mergeCell ref="C47:D47"/>
    <mergeCell ref="G47:H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AA19-BEFC-4355-A69C-8F3EF17C7066}">
  <dimension ref="A2:I83"/>
  <sheetViews>
    <sheetView topLeftCell="A67" zoomScale="80" zoomScaleNormal="80" workbookViewId="0">
      <selection activeCell="A65" sqref="A65:XFD65"/>
    </sheetView>
  </sheetViews>
  <sheetFormatPr baseColWidth="10" defaultRowHeight="15" x14ac:dyDescent="0.25"/>
  <cols>
    <col min="1" max="1" width="52.710937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3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15.75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34</v>
      </c>
      <c r="C7" s="55"/>
      <c r="D7" s="5" t="s">
        <v>6</v>
      </c>
      <c r="E7" s="5"/>
      <c r="F7" s="55" t="s">
        <v>35</v>
      </c>
      <c r="G7" s="55"/>
    </row>
    <row r="8" spans="1:9" ht="15.75" thickBot="1" x14ac:dyDescent="0.3"/>
    <row r="9" spans="1:9" ht="60.75" thickBot="1" x14ac:dyDescent="0.3">
      <c r="A9" s="6" t="s">
        <v>1</v>
      </c>
      <c r="B9" s="6" t="s">
        <v>3</v>
      </c>
      <c r="C9" s="6" t="s">
        <v>9</v>
      </c>
      <c r="D9" s="6" t="s">
        <v>4</v>
      </c>
      <c r="E9" s="6" t="s">
        <v>129</v>
      </c>
      <c r="F9" s="6" t="s">
        <v>10</v>
      </c>
      <c r="G9" s="6" t="s">
        <v>200</v>
      </c>
      <c r="H9" s="6" t="s">
        <v>188</v>
      </c>
    </row>
    <row r="10" spans="1:9" ht="3.75" customHeight="1" thickBot="1" x14ac:dyDescent="0.3"/>
    <row r="11" spans="1:9" ht="15.75" x14ac:dyDescent="0.25">
      <c r="A11" s="9" t="s">
        <v>42</v>
      </c>
      <c r="B11" s="20"/>
      <c r="C11" s="20"/>
      <c r="D11" s="20">
        <v>73853.58</v>
      </c>
      <c r="E11" s="20"/>
      <c r="F11" s="20"/>
      <c r="G11" s="20"/>
      <c r="H11" s="20"/>
      <c r="I11" s="17">
        <v>45810</v>
      </c>
    </row>
    <row r="12" spans="1:9" ht="15.75" x14ac:dyDescent="0.25">
      <c r="A12" s="10" t="s">
        <v>190</v>
      </c>
      <c r="B12" s="21"/>
      <c r="C12" s="21"/>
      <c r="D12" s="21"/>
      <c r="E12" s="21"/>
      <c r="F12" s="21"/>
      <c r="G12" s="21">
        <v>1207.58</v>
      </c>
      <c r="H12" s="21"/>
      <c r="I12" s="17">
        <v>45810</v>
      </c>
    </row>
    <row r="13" spans="1:9" ht="15.75" x14ac:dyDescent="0.25">
      <c r="A13" s="10" t="s">
        <v>199</v>
      </c>
      <c r="B13" s="21"/>
      <c r="C13" s="21"/>
      <c r="D13" s="21"/>
      <c r="E13" s="21"/>
      <c r="F13" s="21">
        <v>200</v>
      </c>
      <c r="G13" s="21"/>
      <c r="H13" s="21"/>
      <c r="I13" s="17">
        <v>45810</v>
      </c>
    </row>
    <row r="14" spans="1:9" ht="15.75" x14ac:dyDescent="0.25">
      <c r="A14" s="10" t="s">
        <v>201</v>
      </c>
      <c r="B14" s="21"/>
      <c r="C14" s="21">
        <v>300</v>
      </c>
      <c r="D14" s="21"/>
      <c r="E14" s="21"/>
      <c r="F14" s="21"/>
      <c r="G14" s="21"/>
      <c r="H14" s="21"/>
      <c r="I14" s="17">
        <v>45811</v>
      </c>
    </row>
    <row r="15" spans="1:9" ht="15.75" x14ac:dyDescent="0.25">
      <c r="A15" s="10" t="s">
        <v>190</v>
      </c>
      <c r="B15" s="21"/>
      <c r="C15" s="21"/>
      <c r="D15" s="21"/>
      <c r="E15" s="21"/>
      <c r="F15" s="21"/>
      <c r="G15" s="21">
        <v>1164.1600000000001</v>
      </c>
      <c r="H15" s="21"/>
      <c r="I15" s="17">
        <v>45811</v>
      </c>
    </row>
    <row r="16" spans="1:9" ht="15.75" x14ac:dyDescent="0.25">
      <c r="A16" s="10" t="s">
        <v>190</v>
      </c>
      <c r="B16" s="21"/>
      <c r="C16" s="21"/>
      <c r="D16" s="21"/>
      <c r="E16" s="21"/>
      <c r="F16" s="21"/>
      <c r="G16" s="21">
        <v>1338.91</v>
      </c>
      <c r="H16" s="21"/>
      <c r="I16" s="17">
        <v>45812</v>
      </c>
    </row>
    <row r="17" spans="1:9" ht="15.75" x14ac:dyDescent="0.25">
      <c r="A17" s="10" t="s">
        <v>195</v>
      </c>
      <c r="B17" s="21"/>
      <c r="C17" s="21"/>
      <c r="D17" s="21"/>
      <c r="E17" s="21"/>
      <c r="F17" s="21"/>
      <c r="G17" s="21">
        <v>1428.72</v>
      </c>
      <c r="H17" s="21"/>
      <c r="I17" s="17">
        <v>45813</v>
      </c>
    </row>
    <row r="18" spans="1:9" ht="15.75" x14ac:dyDescent="0.25">
      <c r="A18" s="10" t="s">
        <v>190</v>
      </c>
      <c r="B18" s="21"/>
      <c r="C18" s="21"/>
      <c r="D18" s="21"/>
      <c r="E18" s="21"/>
      <c r="F18" s="21"/>
      <c r="G18" s="21">
        <v>1259.28</v>
      </c>
      <c r="H18" s="21"/>
      <c r="I18" s="17">
        <v>45814</v>
      </c>
    </row>
    <row r="19" spans="1:9" ht="15.75" x14ac:dyDescent="0.25">
      <c r="A19" s="10" t="s">
        <v>202</v>
      </c>
      <c r="B19" s="21"/>
      <c r="C19" s="21"/>
      <c r="D19" s="21"/>
      <c r="E19" s="21"/>
      <c r="F19" s="21">
        <v>2135</v>
      </c>
      <c r="G19" s="21"/>
      <c r="H19" s="21"/>
      <c r="I19" s="17">
        <v>45814</v>
      </c>
    </row>
    <row r="20" spans="1:9" ht="15.75" x14ac:dyDescent="0.25">
      <c r="A20" s="29" t="s">
        <v>25</v>
      </c>
      <c r="B20" s="38">
        <v>16881.8</v>
      </c>
      <c r="C20" s="38"/>
      <c r="D20" s="38"/>
      <c r="E20" s="38"/>
      <c r="F20" s="38"/>
      <c r="G20" s="38"/>
      <c r="H20" s="38"/>
      <c r="I20" s="17">
        <v>45814</v>
      </c>
    </row>
    <row r="21" spans="1:9" ht="15.75" x14ac:dyDescent="0.25">
      <c r="A21" s="10" t="s">
        <v>190</v>
      </c>
      <c r="B21" s="21"/>
      <c r="C21" s="21"/>
      <c r="D21" s="21"/>
      <c r="E21" s="21"/>
      <c r="F21" s="21"/>
      <c r="G21" s="21">
        <v>1105.3900000000001</v>
      </c>
      <c r="H21" s="21"/>
      <c r="I21" s="17">
        <v>45815</v>
      </c>
    </row>
    <row r="22" spans="1:9" ht="16.5" thickBot="1" x14ac:dyDescent="0.3">
      <c r="A22" s="10" t="s">
        <v>134</v>
      </c>
      <c r="B22" s="21"/>
      <c r="C22" s="21"/>
      <c r="D22" s="21"/>
      <c r="E22" s="21"/>
      <c r="F22" s="21">
        <v>6960</v>
      </c>
      <c r="G22" s="21"/>
      <c r="H22" s="21"/>
      <c r="I22" s="17">
        <v>45815</v>
      </c>
    </row>
    <row r="23" spans="1:9" ht="15.75" thickBot="1" x14ac:dyDescent="0.3">
      <c r="A23" s="18" t="s">
        <v>5</v>
      </c>
      <c r="B23" s="15">
        <f t="shared" ref="B23:H23" si="0">SUM(B11:B22)</f>
        <v>16881.8</v>
      </c>
      <c r="C23" s="15">
        <f t="shared" si="0"/>
        <v>300</v>
      </c>
      <c r="D23" s="15">
        <f t="shared" si="0"/>
        <v>73853.58</v>
      </c>
      <c r="E23" s="15">
        <f t="shared" si="0"/>
        <v>0</v>
      </c>
      <c r="F23" s="15">
        <f t="shared" si="0"/>
        <v>9295</v>
      </c>
      <c r="G23" s="15">
        <f t="shared" si="0"/>
        <v>7504.04</v>
      </c>
      <c r="H23" s="15">
        <f t="shared" si="0"/>
        <v>0</v>
      </c>
      <c r="I23" s="47">
        <f>SUM(B23:H23)</f>
        <v>107834.42</v>
      </c>
    </row>
    <row r="28" spans="1:9" ht="19.5" thickBot="1" x14ac:dyDescent="0.45">
      <c r="A28" s="7" t="s">
        <v>2</v>
      </c>
      <c r="B28" s="55" t="s">
        <v>36</v>
      </c>
      <c r="C28" s="55"/>
      <c r="D28" s="5" t="s">
        <v>6</v>
      </c>
      <c r="E28" s="5"/>
      <c r="F28" s="55" t="s">
        <v>35</v>
      </c>
      <c r="G28" s="55"/>
    </row>
    <row r="29" spans="1:9" ht="15.75" thickBot="1" x14ac:dyDescent="0.3"/>
    <row r="30" spans="1:9" s="8" customFormat="1" ht="60.75" thickBot="1" x14ac:dyDescent="0.3">
      <c r="A30" s="6" t="s">
        <v>1</v>
      </c>
      <c r="B30" s="6" t="s">
        <v>3</v>
      </c>
      <c r="C30" s="6" t="s">
        <v>9</v>
      </c>
      <c r="D30" s="6" t="s">
        <v>4</v>
      </c>
      <c r="E30" s="6" t="s">
        <v>129</v>
      </c>
      <c r="F30" s="6" t="s">
        <v>10</v>
      </c>
      <c r="G30" s="6" t="s">
        <v>8</v>
      </c>
      <c r="H30" s="6" t="s">
        <v>12</v>
      </c>
    </row>
    <row r="31" spans="1:9" ht="3" customHeight="1" thickBot="1" x14ac:dyDescent="0.3"/>
    <row r="32" spans="1:9" ht="15.75" x14ac:dyDescent="0.25">
      <c r="A32" s="9" t="s">
        <v>191</v>
      </c>
      <c r="B32" s="24"/>
      <c r="C32" s="24"/>
      <c r="D32" s="24"/>
      <c r="E32" s="24"/>
      <c r="F32" s="24"/>
      <c r="G32" s="24">
        <v>1087.3499999999999</v>
      </c>
      <c r="H32" s="31"/>
      <c r="I32" s="17">
        <v>45817</v>
      </c>
    </row>
    <row r="33" spans="1:9" ht="15.75" x14ac:dyDescent="0.25">
      <c r="A33" s="10" t="s">
        <v>191</v>
      </c>
      <c r="B33" s="30"/>
      <c r="C33" s="30"/>
      <c r="D33" s="30"/>
      <c r="E33" s="30"/>
      <c r="F33" s="30"/>
      <c r="G33" s="30">
        <v>1126.45</v>
      </c>
      <c r="H33" s="32"/>
      <c r="I33" s="17">
        <v>45818</v>
      </c>
    </row>
    <row r="34" spans="1:9" ht="15.75" x14ac:dyDescent="0.25">
      <c r="A34" s="10" t="s">
        <v>191</v>
      </c>
      <c r="B34" s="30"/>
      <c r="C34" s="30"/>
      <c r="D34" s="30"/>
      <c r="E34" s="30"/>
      <c r="F34" s="30"/>
      <c r="G34" s="30">
        <v>1235.6500000000001</v>
      </c>
      <c r="H34" s="32"/>
      <c r="I34" s="17">
        <v>45819</v>
      </c>
    </row>
    <row r="35" spans="1:9" ht="15.75" x14ac:dyDescent="0.25">
      <c r="A35" s="10" t="s">
        <v>196</v>
      </c>
      <c r="B35" s="30"/>
      <c r="C35" s="30"/>
      <c r="D35" s="30"/>
      <c r="E35" s="30"/>
      <c r="F35" s="30"/>
      <c r="G35" s="30">
        <v>1460.32</v>
      </c>
      <c r="H35" s="32"/>
      <c r="I35" s="17">
        <v>45819</v>
      </c>
    </row>
    <row r="36" spans="1:9" ht="15.75" x14ac:dyDescent="0.25">
      <c r="A36" s="10" t="s">
        <v>191</v>
      </c>
      <c r="B36" s="30"/>
      <c r="C36" s="30"/>
      <c r="D36" s="30"/>
      <c r="E36" s="30"/>
      <c r="F36" s="30"/>
      <c r="G36" s="30">
        <v>1063.04</v>
      </c>
      <c r="H36" s="32"/>
      <c r="I36" s="17">
        <v>45820</v>
      </c>
    </row>
    <row r="37" spans="1:9" ht="15.75" x14ac:dyDescent="0.25">
      <c r="A37" s="29" t="s">
        <v>25</v>
      </c>
      <c r="B37" s="22">
        <v>21468.400000000001</v>
      </c>
      <c r="C37" s="22"/>
      <c r="D37" s="22"/>
      <c r="E37" s="22"/>
      <c r="F37" s="22"/>
      <c r="G37" s="22"/>
      <c r="H37" s="33"/>
      <c r="I37" s="17">
        <v>45821</v>
      </c>
    </row>
    <row r="38" spans="1:9" ht="15.75" x14ac:dyDescent="0.25">
      <c r="A38" s="29" t="s">
        <v>149</v>
      </c>
      <c r="B38" s="22"/>
      <c r="C38" s="22"/>
      <c r="D38" s="22"/>
      <c r="E38" s="22"/>
      <c r="F38" s="22">
        <v>6960</v>
      </c>
      <c r="G38" s="22"/>
      <c r="H38" s="33"/>
      <c r="I38" s="17">
        <v>45821</v>
      </c>
    </row>
    <row r="39" spans="1:9" ht="15.75" x14ac:dyDescent="0.25">
      <c r="A39" s="29" t="s">
        <v>39</v>
      </c>
      <c r="B39" s="22"/>
      <c r="C39" s="22"/>
      <c r="D39" s="22"/>
      <c r="E39" s="22"/>
      <c r="F39" s="22">
        <v>2525.0700000000002</v>
      </c>
      <c r="G39" s="22"/>
      <c r="H39" s="33"/>
      <c r="I39" s="17">
        <v>45822</v>
      </c>
    </row>
    <row r="40" spans="1:9" ht="15.75" x14ac:dyDescent="0.25">
      <c r="A40" s="29" t="s">
        <v>40</v>
      </c>
      <c r="B40" s="22"/>
      <c r="C40" s="22"/>
      <c r="D40" s="22"/>
      <c r="E40" s="22"/>
      <c r="F40" s="22">
        <v>2499.87</v>
      </c>
      <c r="G40" s="22"/>
      <c r="H40" s="33"/>
      <c r="I40" s="17">
        <v>45822</v>
      </c>
    </row>
    <row r="41" spans="1:9" ht="15.75" x14ac:dyDescent="0.25">
      <c r="A41" s="29" t="s">
        <v>41</v>
      </c>
      <c r="B41" s="22"/>
      <c r="C41" s="22">
        <v>3161.6</v>
      </c>
      <c r="D41" s="22"/>
      <c r="E41" s="22"/>
      <c r="F41" s="22"/>
      <c r="G41" s="22"/>
      <c r="H41" s="33"/>
      <c r="I41" s="17">
        <v>45822</v>
      </c>
    </row>
    <row r="42" spans="1:9" ht="15.75" x14ac:dyDescent="0.25">
      <c r="A42" s="11" t="s">
        <v>191</v>
      </c>
      <c r="B42" s="22"/>
      <c r="C42" s="22"/>
      <c r="D42" s="22"/>
      <c r="E42" s="22"/>
      <c r="F42" s="22"/>
      <c r="G42" s="22">
        <v>1112.94</v>
      </c>
      <c r="H42" s="33"/>
      <c r="I42" s="17">
        <v>45822</v>
      </c>
    </row>
    <row r="43" spans="1:9" ht="15.75" x14ac:dyDescent="0.25">
      <c r="A43" s="11" t="s">
        <v>203</v>
      </c>
      <c r="B43" s="22"/>
      <c r="C43" s="22"/>
      <c r="D43" s="22"/>
      <c r="E43" s="22"/>
      <c r="F43" s="22">
        <v>3282</v>
      </c>
      <c r="G43" s="22"/>
      <c r="H43" s="33"/>
      <c r="I43" s="17">
        <v>45822</v>
      </c>
    </row>
    <row r="44" spans="1:9" ht="16.5" thickBot="1" x14ac:dyDescent="0.3">
      <c r="A44" s="29" t="s">
        <v>191</v>
      </c>
      <c r="B44" s="22"/>
      <c r="C44" s="22"/>
      <c r="D44" s="22"/>
      <c r="E44" s="22"/>
      <c r="F44" s="22"/>
      <c r="G44" s="22">
        <v>1248.32</v>
      </c>
      <c r="H44" s="22"/>
      <c r="I44" s="17">
        <v>45823</v>
      </c>
    </row>
    <row r="45" spans="1:9" ht="15.75" thickBot="1" x14ac:dyDescent="0.3">
      <c r="A45" s="18" t="s">
        <v>5</v>
      </c>
      <c r="B45" s="15">
        <f t="shared" ref="B45:H45" si="1">SUM(B32:B44)</f>
        <v>21468.400000000001</v>
      </c>
      <c r="C45" s="15">
        <f t="shared" si="1"/>
        <v>3161.6</v>
      </c>
      <c r="D45" s="15">
        <f t="shared" si="1"/>
        <v>0</v>
      </c>
      <c r="E45" s="15">
        <f t="shared" si="1"/>
        <v>0</v>
      </c>
      <c r="F45" s="15">
        <f t="shared" si="1"/>
        <v>15266.939999999999</v>
      </c>
      <c r="G45" s="15">
        <f t="shared" si="1"/>
        <v>8334.07</v>
      </c>
      <c r="H45" s="15">
        <f t="shared" si="1"/>
        <v>0</v>
      </c>
      <c r="I45" s="47">
        <f>SUM(B45:H45)</f>
        <v>48231.01</v>
      </c>
    </row>
    <row r="46" spans="1:9" x14ac:dyDescent="0.25">
      <c r="A46" s="25"/>
      <c r="B46" s="27"/>
      <c r="C46" s="27"/>
      <c r="D46" s="27"/>
      <c r="E46" s="27"/>
      <c r="F46" s="27"/>
      <c r="G46" s="27"/>
      <c r="H46" s="26"/>
    </row>
    <row r="47" spans="1:9" ht="19.5" thickBot="1" x14ac:dyDescent="0.45">
      <c r="A47" s="35" t="s">
        <v>2</v>
      </c>
      <c r="B47" s="55" t="s">
        <v>37</v>
      </c>
      <c r="C47" s="55"/>
      <c r="D47" s="4" t="s">
        <v>6</v>
      </c>
      <c r="E47" s="4"/>
      <c r="F47" s="55" t="s">
        <v>35</v>
      </c>
      <c r="G47" s="55"/>
    </row>
    <row r="48" spans="1:9" ht="15.75" thickBot="1" x14ac:dyDescent="0.3"/>
    <row r="49" spans="1:9" ht="60.75" thickBot="1" x14ac:dyDescent="0.3">
      <c r="A49" s="6" t="s">
        <v>1</v>
      </c>
      <c r="B49" s="6" t="s">
        <v>3</v>
      </c>
      <c r="C49" s="6" t="s">
        <v>9</v>
      </c>
      <c r="D49" s="6" t="s">
        <v>4</v>
      </c>
      <c r="E49" s="6" t="s">
        <v>129</v>
      </c>
      <c r="F49" s="6" t="s">
        <v>10</v>
      </c>
      <c r="G49" s="6" t="s">
        <v>8</v>
      </c>
      <c r="H49" s="6" t="s">
        <v>12</v>
      </c>
    </row>
    <row r="50" spans="1:9" ht="6" customHeight="1" thickBot="1" x14ac:dyDescent="0.3"/>
    <row r="51" spans="1:9" ht="15.75" x14ac:dyDescent="0.25">
      <c r="A51" s="9" t="s">
        <v>130</v>
      </c>
      <c r="B51" s="20"/>
      <c r="C51" s="20"/>
      <c r="D51" s="20"/>
      <c r="E51" s="20">
        <v>18357.060000000001</v>
      </c>
      <c r="F51" s="20"/>
      <c r="G51" s="20"/>
      <c r="H51" s="20"/>
      <c r="I51" s="17">
        <v>45824</v>
      </c>
    </row>
    <row r="52" spans="1:9" ht="15.75" x14ac:dyDescent="0.25">
      <c r="A52" s="10" t="s">
        <v>191</v>
      </c>
      <c r="B52" s="21"/>
      <c r="C52" s="21"/>
      <c r="D52" s="21"/>
      <c r="E52" s="21"/>
      <c r="F52" s="21"/>
      <c r="G52" s="21">
        <v>1175.99</v>
      </c>
      <c r="H52" s="21"/>
      <c r="I52" s="17">
        <v>45825</v>
      </c>
    </row>
    <row r="53" spans="1:9" ht="15.75" x14ac:dyDescent="0.25">
      <c r="A53" s="10" t="s">
        <v>196</v>
      </c>
      <c r="B53" s="21"/>
      <c r="C53" s="21"/>
      <c r="D53" s="21"/>
      <c r="E53" s="21"/>
      <c r="F53" s="21"/>
      <c r="G53" s="21">
        <v>1287.78</v>
      </c>
      <c r="H53" s="21"/>
      <c r="I53" s="17">
        <v>45825</v>
      </c>
    </row>
    <row r="54" spans="1:9" ht="15.75" x14ac:dyDescent="0.25">
      <c r="A54" s="29" t="s">
        <v>44</v>
      </c>
      <c r="B54" s="38"/>
      <c r="C54" s="38"/>
      <c r="D54" s="38"/>
      <c r="E54" s="38"/>
      <c r="F54" s="38">
        <v>3486.56</v>
      </c>
      <c r="G54" s="38"/>
      <c r="H54" s="38"/>
      <c r="I54" s="17">
        <v>45826</v>
      </c>
    </row>
    <row r="55" spans="1:9" ht="15.75" x14ac:dyDescent="0.25">
      <c r="A55" s="29" t="s">
        <v>44</v>
      </c>
      <c r="B55" s="38"/>
      <c r="C55" s="38"/>
      <c r="D55" s="38"/>
      <c r="E55" s="38"/>
      <c r="F55" s="38">
        <v>875.11</v>
      </c>
      <c r="G55" s="38"/>
      <c r="H55" s="38"/>
      <c r="I55" s="17">
        <v>45826</v>
      </c>
    </row>
    <row r="56" spans="1:9" ht="15.75" x14ac:dyDescent="0.25">
      <c r="A56" s="29" t="s">
        <v>45</v>
      </c>
      <c r="B56" s="38"/>
      <c r="C56" s="38"/>
      <c r="D56" s="38"/>
      <c r="E56" s="38"/>
      <c r="F56" s="38">
        <v>2667.94</v>
      </c>
      <c r="G56" s="38"/>
      <c r="H56" s="38"/>
      <c r="I56" s="17">
        <v>45826</v>
      </c>
    </row>
    <row r="57" spans="1:9" ht="15.75" x14ac:dyDescent="0.25">
      <c r="A57" s="29" t="s">
        <v>46</v>
      </c>
      <c r="B57" s="38"/>
      <c r="C57" s="38">
        <v>3390.11</v>
      </c>
      <c r="D57" s="38"/>
      <c r="E57" s="38"/>
      <c r="F57" s="38"/>
      <c r="G57" s="38"/>
      <c r="H57" s="38"/>
      <c r="I57" s="17">
        <v>45826</v>
      </c>
    </row>
    <row r="58" spans="1:9" ht="15.75" x14ac:dyDescent="0.25">
      <c r="A58" s="29" t="s">
        <v>191</v>
      </c>
      <c r="B58" s="38"/>
      <c r="C58" s="38"/>
      <c r="D58" s="38"/>
      <c r="E58" s="38"/>
      <c r="F58" s="38"/>
      <c r="G58" s="38">
        <v>1251.97</v>
      </c>
      <c r="H58" s="38"/>
      <c r="I58" s="17">
        <v>45826</v>
      </c>
    </row>
    <row r="59" spans="1:9" ht="15.75" x14ac:dyDescent="0.25">
      <c r="A59" s="29" t="s">
        <v>196</v>
      </c>
      <c r="B59" s="38"/>
      <c r="C59" s="38"/>
      <c r="D59" s="38"/>
      <c r="E59" s="38"/>
      <c r="F59" s="38"/>
      <c r="G59" s="38">
        <v>1327.27</v>
      </c>
      <c r="H59" s="38"/>
      <c r="I59" s="17">
        <v>45827</v>
      </c>
    </row>
    <row r="60" spans="1:9" ht="15.75" x14ac:dyDescent="0.25">
      <c r="A60" s="29" t="s">
        <v>43</v>
      </c>
      <c r="B60" s="22">
        <v>32610.400000000001</v>
      </c>
      <c r="C60" s="22"/>
      <c r="D60" s="22"/>
      <c r="E60" s="22"/>
      <c r="F60" s="22"/>
      <c r="G60" s="22"/>
      <c r="H60" s="22"/>
      <c r="I60" s="17">
        <v>45828</v>
      </c>
    </row>
    <row r="61" spans="1:9" ht="15.75" x14ac:dyDescent="0.25">
      <c r="A61" s="40" t="s">
        <v>191</v>
      </c>
      <c r="B61" s="23"/>
      <c r="C61" s="23"/>
      <c r="D61" s="23"/>
      <c r="E61" s="23"/>
      <c r="F61" s="23"/>
      <c r="G61" s="23">
        <v>1110.04</v>
      </c>
      <c r="H61" s="23"/>
      <c r="I61" s="17">
        <v>45828</v>
      </c>
    </row>
    <row r="62" spans="1:9" ht="15.75" x14ac:dyDescent="0.25">
      <c r="A62" s="40" t="s">
        <v>133</v>
      </c>
      <c r="B62" s="23"/>
      <c r="C62" s="23"/>
      <c r="D62" s="23"/>
      <c r="E62" s="23"/>
      <c r="F62" s="23">
        <v>14582</v>
      </c>
      <c r="G62" s="23"/>
      <c r="H62" s="23"/>
      <c r="I62" s="17">
        <v>45829</v>
      </c>
    </row>
    <row r="63" spans="1:9" ht="15.75" x14ac:dyDescent="0.25">
      <c r="A63" s="40" t="s">
        <v>191</v>
      </c>
      <c r="B63" s="23"/>
      <c r="C63" s="23"/>
      <c r="D63" s="23"/>
      <c r="E63" s="23"/>
      <c r="F63" s="23"/>
      <c r="G63" s="23">
        <v>1126.1400000000001</v>
      </c>
      <c r="H63" s="23"/>
      <c r="I63" s="17">
        <v>45829</v>
      </c>
    </row>
    <row r="64" spans="1:9" ht="16.5" thickBot="1" x14ac:dyDescent="0.3">
      <c r="A64" s="40" t="s">
        <v>196</v>
      </c>
      <c r="B64" s="23"/>
      <c r="C64" s="23"/>
      <c r="D64" s="23"/>
      <c r="E64" s="23"/>
      <c r="F64" s="23"/>
      <c r="G64" s="23">
        <v>1500.09</v>
      </c>
      <c r="H64" s="23"/>
      <c r="I64" s="17">
        <v>45832</v>
      </c>
    </row>
    <row r="65" spans="1:9" ht="15.75" thickBot="1" x14ac:dyDescent="0.3">
      <c r="A65" s="18" t="s">
        <v>5</v>
      </c>
      <c r="B65" s="15">
        <f t="shared" ref="B65:H65" si="2">SUM(B51:B64)</f>
        <v>32610.400000000001</v>
      </c>
      <c r="C65" s="15">
        <f t="shared" si="2"/>
        <v>3390.11</v>
      </c>
      <c r="D65" s="15">
        <f t="shared" si="2"/>
        <v>0</v>
      </c>
      <c r="E65" s="15">
        <f t="shared" si="2"/>
        <v>18357.060000000001</v>
      </c>
      <c r="F65" s="15">
        <f t="shared" si="2"/>
        <v>21611.61</v>
      </c>
      <c r="G65" s="15">
        <f t="shared" si="2"/>
        <v>8779.2800000000007</v>
      </c>
      <c r="H65" s="15">
        <f t="shared" si="2"/>
        <v>0</v>
      </c>
      <c r="I65" s="46">
        <f>SUM(B65:H65)</f>
        <v>84748.46</v>
      </c>
    </row>
    <row r="67" spans="1:9" ht="19.5" thickBot="1" x14ac:dyDescent="0.45">
      <c r="A67" s="35" t="s">
        <v>2</v>
      </c>
      <c r="B67" s="55" t="s">
        <v>38</v>
      </c>
      <c r="C67" s="55"/>
      <c r="D67" s="35" t="s">
        <v>6</v>
      </c>
      <c r="E67" s="35"/>
      <c r="F67" s="55" t="s">
        <v>35</v>
      </c>
      <c r="G67" s="55"/>
    </row>
    <row r="68" spans="1:9" ht="15.75" thickBot="1" x14ac:dyDescent="0.3"/>
    <row r="69" spans="1:9" ht="60.75" thickBot="1" x14ac:dyDescent="0.3">
      <c r="A69" s="6" t="s">
        <v>1</v>
      </c>
      <c r="B69" s="6" t="s">
        <v>3</v>
      </c>
      <c r="C69" s="6" t="s">
        <v>9</v>
      </c>
      <c r="D69" s="6" t="s">
        <v>4</v>
      </c>
      <c r="E69" s="6" t="s">
        <v>129</v>
      </c>
      <c r="F69" s="6" t="s">
        <v>10</v>
      </c>
      <c r="G69" s="6" t="s">
        <v>8</v>
      </c>
      <c r="H69" s="6" t="s">
        <v>12</v>
      </c>
    </row>
    <row r="70" spans="1:9" ht="5.25" customHeight="1" thickBot="1" x14ac:dyDescent="0.3"/>
    <row r="71" spans="1:9" ht="15.75" x14ac:dyDescent="0.25">
      <c r="A71" s="9" t="s">
        <v>47</v>
      </c>
      <c r="B71" s="20"/>
      <c r="C71" s="20">
        <v>2925.24</v>
      </c>
      <c r="D71" s="20"/>
      <c r="E71" s="20"/>
      <c r="F71" s="20"/>
      <c r="G71" s="20"/>
      <c r="H71" s="20"/>
      <c r="I71" s="17">
        <v>45831</v>
      </c>
    </row>
    <row r="72" spans="1:9" ht="15.75" x14ac:dyDescent="0.25">
      <c r="A72" s="10" t="s">
        <v>191</v>
      </c>
      <c r="B72" s="21"/>
      <c r="C72" s="21"/>
      <c r="D72" s="21"/>
      <c r="E72" s="21"/>
      <c r="F72" s="21"/>
      <c r="G72" s="21">
        <v>1311.25</v>
      </c>
      <c r="H72" s="21"/>
      <c r="I72" s="17">
        <v>45831</v>
      </c>
    </row>
    <row r="73" spans="1:9" ht="15.75" x14ac:dyDescent="0.25">
      <c r="A73" s="10" t="s">
        <v>48</v>
      </c>
      <c r="B73" s="21"/>
      <c r="C73" s="21">
        <v>4331.4399999999996</v>
      </c>
      <c r="D73" s="21"/>
      <c r="E73" s="21"/>
      <c r="F73" s="21"/>
      <c r="G73" s="21"/>
      <c r="H73" s="21"/>
      <c r="I73" s="17">
        <v>45832</v>
      </c>
    </row>
    <row r="74" spans="1:9" ht="15.75" x14ac:dyDescent="0.25">
      <c r="A74" s="10" t="s">
        <v>191</v>
      </c>
      <c r="B74" s="21"/>
      <c r="C74" s="21"/>
      <c r="D74" s="21"/>
      <c r="E74" s="21"/>
      <c r="F74" s="21"/>
      <c r="G74" s="21">
        <v>1151.69</v>
      </c>
      <c r="H74" s="21"/>
      <c r="I74" s="17">
        <v>45833</v>
      </c>
    </row>
    <row r="75" spans="1:9" ht="15.75" x14ac:dyDescent="0.25">
      <c r="A75" s="10" t="s">
        <v>186</v>
      </c>
      <c r="B75" s="21"/>
      <c r="C75" s="21"/>
      <c r="D75" s="21"/>
      <c r="E75" s="21"/>
      <c r="F75" s="21"/>
      <c r="G75" s="21"/>
      <c r="H75" s="21">
        <v>18000</v>
      </c>
      <c r="I75" s="17">
        <v>45833</v>
      </c>
    </row>
    <row r="76" spans="1:9" ht="15.75" x14ac:dyDescent="0.25">
      <c r="A76" s="10" t="s">
        <v>191</v>
      </c>
      <c r="B76" s="21"/>
      <c r="C76" s="21"/>
      <c r="D76" s="21"/>
      <c r="E76" s="21"/>
      <c r="F76" s="21"/>
      <c r="G76" s="21">
        <v>1144.3699999999999</v>
      </c>
      <c r="H76" s="21"/>
      <c r="I76" s="17">
        <v>45834</v>
      </c>
    </row>
    <row r="77" spans="1:9" ht="15.75" x14ac:dyDescent="0.25">
      <c r="A77" s="10" t="s">
        <v>49</v>
      </c>
      <c r="B77" s="21"/>
      <c r="C77" s="21">
        <v>4535.6000000000004</v>
      </c>
      <c r="D77" s="21"/>
      <c r="E77" s="21"/>
      <c r="F77" s="21"/>
      <c r="G77" s="21"/>
      <c r="H77" s="21"/>
      <c r="I77" s="17">
        <v>45835</v>
      </c>
    </row>
    <row r="78" spans="1:9" x14ac:dyDescent="0.25">
      <c r="A78" s="11" t="s">
        <v>25</v>
      </c>
      <c r="B78" s="22">
        <v>39121.839999999997</v>
      </c>
      <c r="C78" s="22"/>
      <c r="D78" s="22"/>
      <c r="E78" s="22"/>
      <c r="F78" s="22"/>
      <c r="G78" s="22"/>
      <c r="H78" s="22"/>
      <c r="I78" s="17">
        <v>45835</v>
      </c>
    </row>
    <row r="79" spans="1:9" ht="15.75" x14ac:dyDescent="0.25">
      <c r="A79" s="10" t="s">
        <v>50</v>
      </c>
      <c r="B79" s="22"/>
      <c r="C79" s="22">
        <v>683.24</v>
      </c>
      <c r="D79" s="22"/>
      <c r="E79" s="22"/>
      <c r="F79" s="22"/>
      <c r="G79" s="22"/>
      <c r="H79" s="22"/>
      <c r="I79" s="17">
        <v>45835</v>
      </c>
    </row>
    <row r="80" spans="1:9" ht="15.75" x14ac:dyDescent="0.25">
      <c r="A80" s="10" t="s">
        <v>195</v>
      </c>
      <c r="B80" s="22"/>
      <c r="C80" s="22"/>
      <c r="D80" s="22"/>
      <c r="E80" s="22"/>
      <c r="F80" s="22"/>
      <c r="G80" s="22">
        <v>1540.57</v>
      </c>
      <c r="H80" s="22"/>
      <c r="I80" s="17">
        <v>45835</v>
      </c>
    </row>
    <row r="81" spans="1:9" ht="15.75" x14ac:dyDescent="0.25">
      <c r="A81" s="10" t="s">
        <v>191</v>
      </c>
      <c r="B81" s="22"/>
      <c r="C81" s="22"/>
      <c r="D81" s="22"/>
      <c r="E81" s="22"/>
      <c r="F81" s="22"/>
      <c r="G81" s="22">
        <v>1168.67</v>
      </c>
      <c r="H81" s="22"/>
      <c r="I81" s="17">
        <v>45836</v>
      </c>
    </row>
    <row r="82" spans="1:9" ht="15.75" thickBot="1" x14ac:dyDescent="0.3">
      <c r="A82" s="11" t="s">
        <v>191</v>
      </c>
      <c r="B82" s="22"/>
      <c r="C82" s="22"/>
      <c r="D82" s="22"/>
      <c r="E82" s="22"/>
      <c r="F82" s="22"/>
      <c r="G82" s="22">
        <v>1207.3</v>
      </c>
      <c r="H82" s="22"/>
      <c r="I82" s="17">
        <v>45837</v>
      </c>
    </row>
    <row r="83" spans="1:9" ht="15.75" thickBot="1" x14ac:dyDescent="0.3">
      <c r="A83" s="18" t="s">
        <v>5</v>
      </c>
      <c r="B83" s="15">
        <f t="shared" ref="B83:H83" si="3">SUM(B71:B82)</f>
        <v>39121.839999999997</v>
      </c>
      <c r="C83" s="15">
        <f t="shared" si="3"/>
        <v>12475.519999999999</v>
      </c>
      <c r="D83" s="15">
        <f t="shared" si="3"/>
        <v>0</v>
      </c>
      <c r="E83" s="15">
        <f t="shared" si="3"/>
        <v>0</v>
      </c>
      <c r="F83" s="15">
        <f t="shared" si="3"/>
        <v>0</v>
      </c>
      <c r="G83" s="15">
        <f t="shared" si="3"/>
        <v>7523.85</v>
      </c>
      <c r="H83" s="15">
        <f t="shared" si="3"/>
        <v>18000</v>
      </c>
      <c r="I83" s="45">
        <f>SUM(B83:H83)</f>
        <v>77121.209999999992</v>
      </c>
    </row>
  </sheetData>
  <mergeCells count="9">
    <mergeCell ref="B67:C67"/>
    <mergeCell ref="F67:G67"/>
    <mergeCell ref="A3:G3"/>
    <mergeCell ref="B7:C7"/>
    <mergeCell ref="F7:G7"/>
    <mergeCell ref="B28:C28"/>
    <mergeCell ref="F28:G28"/>
    <mergeCell ref="B47:C47"/>
    <mergeCell ref="F47:G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FAF8-58BB-428D-A353-D71CE051FB44}">
  <dimension ref="A2:I186"/>
  <sheetViews>
    <sheetView topLeftCell="A170" zoomScale="80" zoomScaleNormal="80" workbookViewId="0">
      <selection activeCell="I32" activeCellId="4" sqref="I186 I143 I103 I60 I32"/>
    </sheetView>
  </sheetViews>
  <sheetFormatPr baseColWidth="10" defaultRowHeight="15" x14ac:dyDescent="0.25"/>
  <cols>
    <col min="1" max="1" width="57.2851562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57</v>
      </c>
      <c r="C7" s="55"/>
      <c r="D7" s="35" t="s">
        <v>6</v>
      </c>
      <c r="E7" s="35"/>
      <c r="F7" s="55" t="s">
        <v>58</v>
      </c>
      <c r="G7" s="55"/>
    </row>
    <row r="9" spans="1:9" ht="15.75" thickBot="1" x14ac:dyDescent="0.3"/>
    <row r="10" spans="1:9" ht="60.75" thickBot="1" x14ac:dyDescent="0.3">
      <c r="A10" s="6" t="s">
        <v>1</v>
      </c>
      <c r="B10" s="6" t="s">
        <v>3</v>
      </c>
      <c r="C10" s="6" t="s">
        <v>9</v>
      </c>
      <c r="D10" s="6" t="s">
        <v>4</v>
      </c>
      <c r="E10" s="6" t="s">
        <v>129</v>
      </c>
      <c r="F10" s="6" t="s">
        <v>10</v>
      </c>
      <c r="G10" s="6" t="s">
        <v>8</v>
      </c>
      <c r="H10" s="6" t="s">
        <v>12</v>
      </c>
    </row>
    <row r="11" spans="1:9" ht="3.75" customHeight="1" thickBot="1" x14ac:dyDescent="0.3"/>
    <row r="12" spans="1:9" ht="15.75" x14ac:dyDescent="0.25">
      <c r="A12" s="9" t="s">
        <v>126</v>
      </c>
      <c r="B12" s="20"/>
      <c r="C12" s="20"/>
      <c r="D12" s="20">
        <v>7296.4</v>
      </c>
      <c r="E12" s="20"/>
      <c r="F12" s="20"/>
      <c r="G12" s="20"/>
      <c r="H12" s="20"/>
      <c r="I12" s="17">
        <v>45838</v>
      </c>
    </row>
    <row r="13" spans="1:9" ht="15.75" x14ac:dyDescent="0.25">
      <c r="A13" s="10" t="s">
        <v>195</v>
      </c>
      <c r="B13" s="21"/>
      <c r="C13" s="21"/>
      <c r="D13" s="21"/>
      <c r="E13" s="21"/>
      <c r="F13" s="21"/>
      <c r="G13" s="21">
        <v>1297.04</v>
      </c>
      <c r="H13" s="21"/>
      <c r="I13" s="17">
        <v>45839</v>
      </c>
    </row>
    <row r="14" spans="1:9" ht="15.75" x14ac:dyDescent="0.25">
      <c r="A14" s="10" t="s">
        <v>194</v>
      </c>
      <c r="B14" s="21"/>
      <c r="C14" s="21"/>
      <c r="D14" s="21"/>
      <c r="E14" s="21"/>
      <c r="F14" s="21"/>
      <c r="G14" s="21">
        <v>1092.6199999999999</v>
      </c>
      <c r="H14" s="21"/>
      <c r="I14" s="17">
        <v>45839</v>
      </c>
    </row>
    <row r="15" spans="1:9" ht="15.75" x14ac:dyDescent="0.25">
      <c r="A15" s="29" t="s">
        <v>117</v>
      </c>
      <c r="B15" s="38"/>
      <c r="C15" s="38"/>
      <c r="D15" s="38">
        <v>73852.58</v>
      </c>
      <c r="E15" s="38"/>
      <c r="F15" s="38"/>
      <c r="G15" s="38"/>
      <c r="H15" s="38"/>
      <c r="I15" s="17">
        <v>45839</v>
      </c>
    </row>
    <row r="16" spans="1:9" ht="15.75" x14ac:dyDescent="0.25">
      <c r="A16" s="29" t="s">
        <v>194</v>
      </c>
      <c r="B16" s="38"/>
      <c r="C16" s="38"/>
      <c r="D16" s="38"/>
      <c r="E16" s="38"/>
      <c r="F16" s="38"/>
      <c r="G16" s="38">
        <v>1314.6</v>
      </c>
      <c r="H16" s="38"/>
      <c r="I16" s="17">
        <v>45840</v>
      </c>
    </row>
    <row r="17" spans="1:9" ht="15.75" x14ac:dyDescent="0.25">
      <c r="A17" s="29" t="s">
        <v>59</v>
      </c>
      <c r="B17" s="38"/>
      <c r="C17" s="38">
        <v>5290.26</v>
      </c>
      <c r="D17" s="38"/>
      <c r="E17" s="38"/>
      <c r="F17" s="38"/>
      <c r="G17" s="38"/>
      <c r="H17" s="38"/>
      <c r="I17" s="17">
        <v>45840</v>
      </c>
    </row>
    <row r="18" spans="1:9" ht="15.75" x14ac:dyDescent="0.25">
      <c r="A18" s="29" t="s">
        <v>60</v>
      </c>
      <c r="B18" s="38"/>
      <c r="C18" s="38">
        <v>5643.28</v>
      </c>
      <c r="D18" s="38"/>
      <c r="E18" s="38"/>
      <c r="F18" s="38"/>
      <c r="G18" s="38"/>
      <c r="H18" s="38"/>
      <c r="I18" s="17">
        <v>45840</v>
      </c>
    </row>
    <row r="19" spans="1:9" ht="15.75" x14ac:dyDescent="0.25">
      <c r="A19" s="29" t="s">
        <v>94</v>
      </c>
      <c r="B19" s="38"/>
      <c r="C19" s="38"/>
      <c r="D19" s="38"/>
      <c r="E19" s="38"/>
      <c r="F19" s="38">
        <v>1183.2</v>
      </c>
      <c r="G19" s="38"/>
      <c r="H19" s="38"/>
      <c r="I19" s="17">
        <v>45840</v>
      </c>
    </row>
    <row r="20" spans="1:9" ht="15.75" x14ac:dyDescent="0.25">
      <c r="A20" s="29" t="s">
        <v>194</v>
      </c>
      <c r="B20" s="38"/>
      <c r="C20" s="38"/>
      <c r="D20" s="38"/>
      <c r="E20" s="38"/>
      <c r="F20" s="38"/>
      <c r="G20" s="38">
        <v>1165.79</v>
      </c>
      <c r="H20" s="38"/>
      <c r="I20" s="17">
        <v>45841</v>
      </c>
    </row>
    <row r="21" spans="1:9" ht="15.75" x14ac:dyDescent="0.25">
      <c r="A21" s="29" t="s">
        <v>94</v>
      </c>
      <c r="B21" s="38"/>
      <c r="C21" s="38"/>
      <c r="D21" s="38"/>
      <c r="E21" s="38"/>
      <c r="F21" s="38">
        <v>1183.2</v>
      </c>
      <c r="G21" s="38"/>
      <c r="H21" s="38"/>
      <c r="I21" s="17">
        <v>45841</v>
      </c>
    </row>
    <row r="22" spans="1:9" ht="15.75" x14ac:dyDescent="0.25">
      <c r="A22" s="29" t="s">
        <v>208</v>
      </c>
      <c r="B22" s="38"/>
      <c r="C22" s="38"/>
      <c r="D22" s="38"/>
      <c r="E22" s="38"/>
      <c r="F22" s="38">
        <v>400</v>
      </c>
      <c r="G22" s="38"/>
      <c r="H22" s="38"/>
      <c r="I22" s="17">
        <v>45841</v>
      </c>
    </row>
    <row r="23" spans="1:9" ht="15.75" x14ac:dyDescent="0.25">
      <c r="A23" s="29" t="s">
        <v>119</v>
      </c>
      <c r="B23" s="38"/>
      <c r="C23" s="38"/>
      <c r="D23" s="38"/>
      <c r="E23" s="38"/>
      <c r="F23" s="38">
        <v>620.41999999999996</v>
      </c>
      <c r="G23" s="38"/>
      <c r="H23" s="38"/>
      <c r="I23" s="17">
        <v>45841</v>
      </c>
    </row>
    <row r="24" spans="1:9" ht="15.75" x14ac:dyDescent="0.25">
      <c r="A24" s="29" t="s">
        <v>204</v>
      </c>
      <c r="B24" s="38"/>
      <c r="C24" s="38"/>
      <c r="D24" s="38"/>
      <c r="E24" s="38"/>
      <c r="F24" s="38">
        <v>2135</v>
      </c>
      <c r="G24" s="38"/>
      <c r="H24" s="38"/>
      <c r="I24" s="17">
        <v>45841</v>
      </c>
    </row>
    <row r="25" spans="1:9" ht="15.75" x14ac:dyDescent="0.25">
      <c r="A25" s="29" t="s">
        <v>209</v>
      </c>
      <c r="B25" s="38"/>
      <c r="C25" s="38"/>
      <c r="D25" s="38"/>
      <c r="E25" s="38"/>
      <c r="F25" s="38">
        <v>200</v>
      </c>
      <c r="G25" s="38"/>
      <c r="H25" s="38"/>
      <c r="I25" s="17">
        <v>45842</v>
      </c>
    </row>
    <row r="26" spans="1:9" ht="15.75" x14ac:dyDescent="0.25">
      <c r="A26" s="29" t="s">
        <v>183</v>
      </c>
      <c r="B26" s="38">
        <v>19358</v>
      </c>
      <c r="C26" s="38"/>
      <c r="D26" s="38"/>
      <c r="E26" s="38"/>
      <c r="F26" s="38"/>
      <c r="G26" s="38"/>
      <c r="H26" s="38"/>
      <c r="I26" s="17">
        <v>45842</v>
      </c>
    </row>
    <row r="27" spans="1:9" ht="15.75" x14ac:dyDescent="0.25">
      <c r="A27" s="29" t="s">
        <v>61</v>
      </c>
      <c r="B27" s="38"/>
      <c r="C27" s="38">
        <v>19079.599999999999</v>
      </c>
      <c r="D27" s="38"/>
      <c r="E27" s="38"/>
      <c r="F27" s="38"/>
      <c r="G27" s="38"/>
      <c r="H27" s="38"/>
      <c r="I27" s="17">
        <v>45842</v>
      </c>
    </row>
    <row r="28" spans="1:9" ht="15.75" x14ac:dyDescent="0.25">
      <c r="A28" s="29" t="s">
        <v>114</v>
      </c>
      <c r="B28" s="38"/>
      <c r="C28" s="38"/>
      <c r="D28" s="38"/>
      <c r="E28" s="38"/>
      <c r="F28" s="38">
        <v>3955.6</v>
      </c>
      <c r="G28" s="38"/>
      <c r="H28" s="38"/>
      <c r="I28" s="17">
        <v>45842</v>
      </c>
    </row>
    <row r="29" spans="1:9" ht="15.75" x14ac:dyDescent="0.25">
      <c r="A29" s="29" t="s">
        <v>196</v>
      </c>
      <c r="B29" s="38"/>
      <c r="C29" s="38"/>
      <c r="D29" s="38"/>
      <c r="E29" s="38"/>
      <c r="F29" s="38"/>
      <c r="G29" s="38">
        <v>1000.38</v>
      </c>
      <c r="H29" s="38"/>
      <c r="I29" s="17">
        <v>45842</v>
      </c>
    </row>
    <row r="30" spans="1:9" ht="15.75" x14ac:dyDescent="0.25">
      <c r="A30" s="29" t="s">
        <v>194</v>
      </c>
      <c r="B30" s="38"/>
      <c r="C30" s="38"/>
      <c r="D30" s="38"/>
      <c r="E30" s="38"/>
      <c r="F30" s="38"/>
      <c r="G30" s="38">
        <v>1279.6300000000001</v>
      </c>
      <c r="H30" s="38"/>
      <c r="I30" s="17">
        <v>45843</v>
      </c>
    </row>
    <row r="31" spans="1:9" ht="16.5" thickBot="1" x14ac:dyDescent="0.3">
      <c r="A31" s="29" t="s">
        <v>194</v>
      </c>
      <c r="B31" s="38"/>
      <c r="C31" s="38"/>
      <c r="D31" s="38"/>
      <c r="E31" s="38"/>
      <c r="F31" s="38"/>
      <c r="G31" s="38">
        <v>1287.1099999999999</v>
      </c>
      <c r="H31" s="38"/>
      <c r="I31" s="17">
        <v>45844</v>
      </c>
    </row>
    <row r="32" spans="1:9" ht="15.75" thickBot="1" x14ac:dyDescent="0.3">
      <c r="A32" s="18" t="s">
        <v>5</v>
      </c>
      <c r="B32" s="15">
        <f t="shared" ref="B32:H32" si="0">SUM(B12:B31)</f>
        <v>19358</v>
      </c>
      <c r="C32" s="15">
        <f t="shared" si="0"/>
        <v>30013.14</v>
      </c>
      <c r="D32" s="15">
        <f t="shared" si="0"/>
        <v>81148.98</v>
      </c>
      <c r="E32" s="15">
        <f t="shared" si="0"/>
        <v>0</v>
      </c>
      <c r="F32" s="15">
        <f t="shared" si="0"/>
        <v>9677.42</v>
      </c>
      <c r="G32" s="15">
        <f t="shared" si="0"/>
        <v>8437.17</v>
      </c>
      <c r="H32" s="15">
        <f t="shared" si="0"/>
        <v>0</v>
      </c>
      <c r="I32" s="47">
        <f>SUM(B32:H32)</f>
        <v>148634.71000000002</v>
      </c>
    </row>
    <row r="37" spans="1:9" ht="19.5" thickBot="1" x14ac:dyDescent="0.45">
      <c r="A37" s="7" t="s">
        <v>2</v>
      </c>
      <c r="B37" s="55" t="s">
        <v>52</v>
      </c>
      <c r="C37" s="55"/>
      <c r="D37" s="5" t="s">
        <v>6</v>
      </c>
      <c r="E37" s="5"/>
      <c r="F37" s="55" t="s">
        <v>51</v>
      </c>
      <c r="G37" s="55"/>
    </row>
    <row r="39" spans="1:9" ht="15.75" thickBot="1" x14ac:dyDescent="0.3"/>
    <row r="40" spans="1:9" s="8" customFormat="1" ht="60.75" thickBot="1" x14ac:dyDescent="0.3">
      <c r="A40" s="6" t="s">
        <v>1</v>
      </c>
      <c r="B40" s="6" t="s">
        <v>3</v>
      </c>
      <c r="C40" s="6" t="s">
        <v>9</v>
      </c>
      <c r="D40" s="6" t="s">
        <v>4</v>
      </c>
      <c r="E40" s="6" t="s">
        <v>129</v>
      </c>
      <c r="F40" s="6" t="s">
        <v>10</v>
      </c>
      <c r="G40" s="6" t="s">
        <v>8</v>
      </c>
      <c r="H40" s="6" t="s">
        <v>12</v>
      </c>
    </row>
    <row r="41" spans="1:9" ht="3" customHeight="1" thickBot="1" x14ac:dyDescent="0.3"/>
    <row r="42" spans="1:9" ht="15.75" x14ac:dyDescent="0.25">
      <c r="A42" s="9" t="s">
        <v>94</v>
      </c>
      <c r="B42" s="24"/>
      <c r="C42" s="24"/>
      <c r="D42" s="24"/>
      <c r="E42" s="24"/>
      <c r="F42" s="24">
        <v>1183.2</v>
      </c>
      <c r="G42" s="24"/>
      <c r="H42" s="31"/>
      <c r="I42" s="17">
        <v>45845</v>
      </c>
    </row>
    <row r="43" spans="1:9" ht="15.75" x14ac:dyDescent="0.25">
      <c r="A43" s="10" t="s">
        <v>194</v>
      </c>
      <c r="B43" s="30"/>
      <c r="C43" s="30"/>
      <c r="D43" s="30"/>
      <c r="E43" s="30"/>
      <c r="F43" s="30"/>
      <c r="G43" s="30">
        <v>1304.1199999999999</v>
      </c>
      <c r="H43" s="32"/>
      <c r="I43" s="17">
        <v>45846</v>
      </c>
    </row>
    <row r="44" spans="1:9" ht="15.75" x14ac:dyDescent="0.25">
      <c r="A44" s="10" t="s">
        <v>195</v>
      </c>
      <c r="B44" s="30"/>
      <c r="C44" s="30"/>
      <c r="D44" s="30"/>
      <c r="E44" s="30"/>
      <c r="F44" s="30"/>
      <c r="G44" s="30">
        <v>500</v>
      </c>
      <c r="H44" s="32"/>
      <c r="I44" s="17">
        <v>45846</v>
      </c>
    </row>
    <row r="45" spans="1:9" ht="15.75" x14ac:dyDescent="0.25">
      <c r="A45" s="10" t="s">
        <v>194</v>
      </c>
      <c r="B45" s="30"/>
      <c r="C45" s="30"/>
      <c r="D45" s="30"/>
      <c r="E45" s="30"/>
      <c r="F45" s="30"/>
      <c r="G45" s="30">
        <v>1298.67</v>
      </c>
      <c r="H45" s="32"/>
      <c r="I45" s="17">
        <v>45847</v>
      </c>
    </row>
    <row r="46" spans="1:9" ht="15.75" x14ac:dyDescent="0.25">
      <c r="A46" s="29" t="s">
        <v>94</v>
      </c>
      <c r="B46" s="22"/>
      <c r="C46" s="22"/>
      <c r="D46" s="22"/>
      <c r="E46" s="22"/>
      <c r="F46" s="22">
        <v>1183.2</v>
      </c>
      <c r="G46" s="22"/>
      <c r="H46" s="33"/>
      <c r="I46" s="17">
        <v>45847</v>
      </c>
    </row>
    <row r="47" spans="1:9" ht="15.75" x14ac:dyDescent="0.25">
      <c r="A47" s="29" t="s">
        <v>119</v>
      </c>
      <c r="B47" s="22"/>
      <c r="C47" s="22"/>
      <c r="D47" s="22"/>
      <c r="E47" s="22"/>
      <c r="F47" s="22">
        <v>620.41999999999996</v>
      </c>
      <c r="G47" s="22"/>
      <c r="H47" s="33"/>
      <c r="I47" s="17">
        <v>45847</v>
      </c>
    </row>
    <row r="48" spans="1:9" ht="15.75" x14ac:dyDescent="0.25">
      <c r="A48" s="29" t="s">
        <v>211</v>
      </c>
      <c r="B48" s="22"/>
      <c r="C48" s="22"/>
      <c r="D48" s="22"/>
      <c r="E48" s="22"/>
      <c r="F48" s="22">
        <v>140</v>
      </c>
      <c r="G48" s="22"/>
      <c r="H48" s="33"/>
      <c r="I48" s="17">
        <v>45847</v>
      </c>
    </row>
    <row r="49" spans="1:9" ht="15.75" x14ac:dyDescent="0.25">
      <c r="A49" s="29" t="s">
        <v>210</v>
      </c>
      <c r="B49" s="22"/>
      <c r="C49" s="22"/>
      <c r="D49" s="22"/>
      <c r="E49" s="22"/>
      <c r="F49" s="22">
        <v>200</v>
      </c>
      <c r="G49" s="22"/>
      <c r="H49" s="33"/>
      <c r="I49" s="17">
        <v>45847</v>
      </c>
    </row>
    <row r="50" spans="1:9" ht="15.75" x14ac:dyDescent="0.25">
      <c r="A50" s="29" t="s">
        <v>195</v>
      </c>
      <c r="B50" s="22"/>
      <c r="C50" s="22"/>
      <c r="D50" s="22"/>
      <c r="E50" s="22"/>
      <c r="F50" s="22"/>
      <c r="G50" s="22">
        <v>1375.87</v>
      </c>
      <c r="H50" s="33"/>
      <c r="I50" s="17">
        <v>45848</v>
      </c>
    </row>
    <row r="51" spans="1:9" ht="15.75" x14ac:dyDescent="0.25">
      <c r="A51" s="29" t="s">
        <v>212</v>
      </c>
      <c r="B51" s="22"/>
      <c r="C51" s="22"/>
      <c r="D51" s="22"/>
      <c r="E51" s="22"/>
      <c r="F51" s="22">
        <v>400</v>
      </c>
      <c r="G51" s="22"/>
      <c r="H51" s="33"/>
      <c r="I51" s="17">
        <v>45848</v>
      </c>
    </row>
    <row r="52" spans="1:9" ht="15.75" x14ac:dyDescent="0.25">
      <c r="A52" s="29" t="s">
        <v>194</v>
      </c>
      <c r="B52" s="22"/>
      <c r="C52" s="22"/>
      <c r="D52" s="22"/>
      <c r="E52" s="22"/>
      <c r="F52" s="22"/>
      <c r="G52" s="22">
        <v>1371.41</v>
      </c>
      <c r="H52" s="33"/>
      <c r="I52" s="17">
        <v>45849</v>
      </c>
    </row>
    <row r="53" spans="1:9" ht="15.75" x14ac:dyDescent="0.25">
      <c r="A53" s="29" t="s">
        <v>62</v>
      </c>
      <c r="B53" s="38"/>
      <c r="C53" s="38">
        <v>2382.15</v>
      </c>
      <c r="D53" s="22"/>
      <c r="E53" s="22"/>
      <c r="F53" s="22"/>
      <c r="G53" s="22"/>
      <c r="H53" s="33"/>
      <c r="I53" s="17">
        <v>45849</v>
      </c>
    </row>
    <row r="54" spans="1:9" ht="15.75" x14ac:dyDescent="0.25">
      <c r="A54" s="29" t="s">
        <v>94</v>
      </c>
      <c r="B54" s="38"/>
      <c r="C54" s="38"/>
      <c r="D54" s="22"/>
      <c r="E54" s="22"/>
      <c r="F54" s="22">
        <v>1183.2</v>
      </c>
      <c r="G54" s="22"/>
      <c r="H54" s="33"/>
      <c r="I54" s="17">
        <v>45849</v>
      </c>
    </row>
    <row r="55" spans="1:9" ht="15.75" x14ac:dyDescent="0.25">
      <c r="A55" s="29" t="s">
        <v>125</v>
      </c>
      <c r="B55" s="38"/>
      <c r="C55" s="38"/>
      <c r="D55" s="22"/>
      <c r="E55" s="22"/>
      <c r="F55" s="22">
        <v>725.2</v>
      </c>
      <c r="G55" s="22"/>
      <c r="H55" s="33"/>
      <c r="I55" s="17">
        <v>45849</v>
      </c>
    </row>
    <row r="56" spans="1:9" ht="15.75" x14ac:dyDescent="0.25">
      <c r="A56" s="11" t="s">
        <v>184</v>
      </c>
      <c r="B56" s="22">
        <v>16315.16</v>
      </c>
      <c r="C56" s="22"/>
      <c r="D56" s="22"/>
      <c r="E56" s="22"/>
      <c r="F56" s="22"/>
      <c r="G56" s="22"/>
      <c r="H56" s="33"/>
      <c r="I56" s="17">
        <v>45849</v>
      </c>
    </row>
    <row r="57" spans="1:9" ht="15.75" x14ac:dyDescent="0.25">
      <c r="A57" s="29" t="s">
        <v>135</v>
      </c>
      <c r="B57" s="38"/>
      <c r="C57" s="38"/>
      <c r="D57" s="22"/>
      <c r="E57" s="22"/>
      <c r="F57" s="22">
        <v>3248</v>
      </c>
      <c r="G57" s="22"/>
      <c r="H57" s="33"/>
      <c r="I57" s="17">
        <v>45849</v>
      </c>
    </row>
    <row r="58" spans="1:9" ht="15.75" x14ac:dyDescent="0.25">
      <c r="A58" s="29" t="s">
        <v>63</v>
      </c>
      <c r="B58" s="38"/>
      <c r="C58" s="38">
        <v>1794.52</v>
      </c>
      <c r="D58" s="38"/>
      <c r="E58" s="38"/>
      <c r="F58" s="38"/>
      <c r="G58" s="38"/>
      <c r="H58" s="38"/>
      <c r="I58" s="17">
        <v>45850</v>
      </c>
    </row>
    <row r="59" spans="1:9" ht="16.5" thickBot="1" x14ac:dyDescent="0.3">
      <c r="A59" s="29" t="s">
        <v>194</v>
      </c>
      <c r="B59" s="22"/>
      <c r="C59" s="22"/>
      <c r="D59" s="22"/>
      <c r="E59" s="22"/>
      <c r="F59" s="22"/>
      <c r="G59" s="22">
        <v>1187.3900000000001</v>
      </c>
      <c r="H59" s="22"/>
      <c r="I59" s="17">
        <v>45851</v>
      </c>
    </row>
    <row r="60" spans="1:9" ht="15.75" thickBot="1" x14ac:dyDescent="0.3">
      <c r="A60" s="18" t="s">
        <v>5</v>
      </c>
      <c r="B60" s="15">
        <f t="shared" ref="B60:H60" si="1">SUM(B42:B59)</f>
        <v>16315.16</v>
      </c>
      <c r="C60" s="15">
        <f t="shared" si="1"/>
        <v>4176.67</v>
      </c>
      <c r="D60" s="15">
        <f t="shared" si="1"/>
        <v>0</v>
      </c>
      <c r="E60" s="15">
        <f t="shared" si="1"/>
        <v>0</v>
      </c>
      <c r="F60" s="15">
        <f t="shared" si="1"/>
        <v>8883.2200000000012</v>
      </c>
      <c r="G60" s="15">
        <f t="shared" si="1"/>
        <v>7037.46</v>
      </c>
      <c r="H60" s="15">
        <f t="shared" si="1"/>
        <v>0</v>
      </c>
      <c r="I60" s="47">
        <f>SUM(B60:H60)</f>
        <v>36412.51</v>
      </c>
    </row>
    <row r="61" spans="1:9" x14ac:dyDescent="0.25">
      <c r="A61" s="25"/>
      <c r="B61" s="27"/>
      <c r="C61" s="27"/>
      <c r="D61" s="27"/>
      <c r="E61" s="27"/>
      <c r="F61" s="27"/>
      <c r="G61" s="27"/>
      <c r="H61" s="26"/>
    </row>
    <row r="62" spans="1:9" ht="19.5" thickBot="1" x14ac:dyDescent="0.45">
      <c r="A62" s="35" t="s">
        <v>2</v>
      </c>
      <c r="B62" s="55" t="s">
        <v>53</v>
      </c>
      <c r="C62" s="55"/>
      <c r="D62" s="4" t="s">
        <v>6</v>
      </c>
      <c r="E62" s="4"/>
      <c r="F62" s="55" t="s">
        <v>51</v>
      </c>
      <c r="G62" s="55"/>
    </row>
    <row r="64" spans="1:9" ht="15.75" thickBot="1" x14ac:dyDescent="0.3"/>
    <row r="65" spans="1:9" ht="60.75" thickBot="1" x14ac:dyDescent="0.3">
      <c r="A65" s="6" t="s">
        <v>1</v>
      </c>
      <c r="B65" s="6" t="s">
        <v>3</v>
      </c>
      <c r="C65" s="6" t="s">
        <v>9</v>
      </c>
      <c r="D65" s="6" t="s">
        <v>4</v>
      </c>
      <c r="E65" s="6" t="s">
        <v>129</v>
      </c>
      <c r="F65" s="6" t="s">
        <v>10</v>
      </c>
      <c r="G65" s="6" t="s">
        <v>8</v>
      </c>
      <c r="H65" s="6" t="s">
        <v>12</v>
      </c>
    </row>
    <row r="66" spans="1:9" ht="6" customHeight="1" x14ac:dyDescent="0.25"/>
    <row r="67" spans="1:9" ht="15.75" x14ac:dyDescent="0.25">
      <c r="A67" s="10" t="s">
        <v>64</v>
      </c>
      <c r="B67" s="21"/>
      <c r="C67" s="21">
        <v>5196.8</v>
      </c>
      <c r="D67" s="21"/>
      <c r="E67" s="21"/>
      <c r="F67" s="21"/>
      <c r="G67" s="21"/>
      <c r="H67" s="21"/>
      <c r="I67" s="17">
        <v>45852</v>
      </c>
    </row>
    <row r="68" spans="1:9" ht="15.75" x14ac:dyDescent="0.25">
      <c r="A68" s="10" t="s">
        <v>126</v>
      </c>
      <c r="B68" s="21"/>
      <c r="C68" s="21"/>
      <c r="D68" s="21"/>
      <c r="E68" s="21"/>
      <c r="F68" s="21">
        <v>7296.4</v>
      </c>
      <c r="G68" s="21"/>
      <c r="H68" s="21"/>
      <c r="I68" s="17">
        <v>45852</v>
      </c>
    </row>
    <row r="69" spans="1:9" ht="15.75" x14ac:dyDescent="0.25">
      <c r="A69" s="10" t="s">
        <v>196</v>
      </c>
      <c r="B69" s="21"/>
      <c r="C69" s="21"/>
      <c r="D69" s="21"/>
      <c r="E69" s="21"/>
      <c r="F69" s="21"/>
      <c r="G69" s="21">
        <v>1410.61</v>
      </c>
      <c r="H69" s="21"/>
      <c r="I69" s="17">
        <v>45852</v>
      </c>
    </row>
    <row r="70" spans="1:9" ht="15.75" x14ac:dyDescent="0.25">
      <c r="A70" s="10" t="s">
        <v>213</v>
      </c>
      <c r="B70" s="21"/>
      <c r="C70" s="21"/>
      <c r="D70" s="21"/>
      <c r="E70" s="21"/>
      <c r="F70" s="21">
        <v>400</v>
      </c>
      <c r="G70" s="21"/>
      <c r="H70" s="21"/>
      <c r="I70" s="17">
        <v>45853</v>
      </c>
    </row>
    <row r="71" spans="1:9" x14ac:dyDescent="0.25">
      <c r="A71" s="11" t="s">
        <v>194</v>
      </c>
      <c r="B71" s="22"/>
      <c r="C71" s="22"/>
      <c r="D71" s="22"/>
      <c r="E71" s="22"/>
      <c r="F71" s="22"/>
      <c r="G71" s="22">
        <v>1273.44</v>
      </c>
      <c r="H71" s="22"/>
      <c r="I71" s="17">
        <v>45853</v>
      </c>
    </row>
    <row r="72" spans="1:9" ht="15.75" x14ac:dyDescent="0.25">
      <c r="A72" s="10" t="s">
        <v>127</v>
      </c>
      <c r="B72" s="21"/>
      <c r="C72" s="21"/>
      <c r="D72" s="21"/>
      <c r="E72" s="21"/>
      <c r="F72" s="21">
        <v>2912.18</v>
      </c>
      <c r="G72" s="21"/>
      <c r="H72" s="21"/>
      <c r="I72" s="17">
        <v>45853</v>
      </c>
    </row>
    <row r="73" spans="1:9" ht="15.75" x14ac:dyDescent="0.25">
      <c r="A73" s="10" t="s">
        <v>118</v>
      </c>
      <c r="B73" s="21"/>
      <c r="C73" s="21"/>
      <c r="D73" s="21"/>
      <c r="E73" s="21"/>
      <c r="F73" s="21">
        <v>1183.2</v>
      </c>
      <c r="G73" s="21"/>
      <c r="H73" s="21"/>
      <c r="I73" s="17">
        <v>45853</v>
      </c>
    </row>
    <row r="74" spans="1:9" ht="15.75" x14ac:dyDescent="0.25">
      <c r="A74" s="10" t="s">
        <v>65</v>
      </c>
      <c r="B74" s="21"/>
      <c r="C74" s="21">
        <v>11079.36</v>
      </c>
      <c r="D74" s="21"/>
      <c r="E74" s="21"/>
      <c r="F74" s="21"/>
      <c r="G74" s="21"/>
      <c r="H74" s="21"/>
      <c r="I74" s="17">
        <v>45853</v>
      </c>
    </row>
    <row r="75" spans="1:9" ht="15.75" x14ac:dyDescent="0.25">
      <c r="A75" s="29" t="s">
        <v>66</v>
      </c>
      <c r="B75" s="22"/>
      <c r="C75" s="22">
        <v>449.92</v>
      </c>
      <c r="D75" s="21"/>
      <c r="E75" s="21"/>
      <c r="F75" s="21"/>
      <c r="G75" s="21"/>
      <c r="H75" s="21"/>
      <c r="I75" s="17">
        <v>45853</v>
      </c>
    </row>
    <row r="76" spans="1:9" ht="15.75" x14ac:dyDescent="0.25">
      <c r="A76" s="10" t="s">
        <v>67</v>
      </c>
      <c r="B76" s="21"/>
      <c r="C76" s="21">
        <v>42224</v>
      </c>
      <c r="D76" s="21"/>
      <c r="E76" s="21"/>
      <c r="F76" s="21"/>
      <c r="G76" s="21"/>
      <c r="H76" s="21"/>
      <c r="I76" s="17">
        <v>45853</v>
      </c>
    </row>
    <row r="77" spans="1:9" ht="15.75" x14ac:dyDescent="0.25">
      <c r="A77" s="10" t="s">
        <v>214</v>
      </c>
      <c r="B77" s="21"/>
      <c r="C77" s="21"/>
      <c r="D77" s="21"/>
      <c r="E77" s="21"/>
      <c r="F77" s="21">
        <v>736</v>
      </c>
      <c r="G77" s="21"/>
      <c r="H77" s="21"/>
      <c r="I77" s="17">
        <v>45853</v>
      </c>
    </row>
    <row r="78" spans="1:9" ht="15.75" x14ac:dyDescent="0.25">
      <c r="A78" s="10" t="s">
        <v>216</v>
      </c>
      <c r="B78" s="21"/>
      <c r="C78" s="21"/>
      <c r="D78" s="21"/>
      <c r="E78" s="21"/>
      <c r="F78" s="21">
        <v>3969</v>
      </c>
      <c r="G78" s="21"/>
      <c r="H78" s="21"/>
      <c r="I78" s="17">
        <v>45853</v>
      </c>
    </row>
    <row r="79" spans="1:9" ht="15.75" x14ac:dyDescent="0.25">
      <c r="A79" s="10" t="s">
        <v>101</v>
      </c>
      <c r="B79" s="21"/>
      <c r="C79" s="21"/>
      <c r="D79" s="21"/>
      <c r="E79" s="21"/>
      <c r="F79" s="21">
        <v>1861.28</v>
      </c>
      <c r="G79" s="21"/>
      <c r="H79" s="21"/>
      <c r="I79" s="17">
        <v>45853</v>
      </c>
    </row>
    <row r="80" spans="1:9" ht="15.75" x14ac:dyDescent="0.25">
      <c r="A80" s="10" t="s">
        <v>217</v>
      </c>
      <c r="B80" s="21"/>
      <c r="C80" s="21"/>
      <c r="D80" s="21"/>
      <c r="E80" s="21"/>
      <c r="F80" s="21">
        <v>501</v>
      </c>
      <c r="G80" s="21"/>
      <c r="H80" s="21"/>
      <c r="I80" s="17">
        <v>45854</v>
      </c>
    </row>
    <row r="81" spans="1:9" ht="15.75" x14ac:dyDescent="0.25">
      <c r="A81" s="10" t="s">
        <v>131</v>
      </c>
      <c r="B81" s="21"/>
      <c r="C81" s="21"/>
      <c r="D81" s="21"/>
      <c r="E81" s="21">
        <v>69742.89</v>
      </c>
      <c r="F81" s="21"/>
      <c r="G81" s="21"/>
      <c r="H81" s="21"/>
      <c r="I81" s="17">
        <v>45854</v>
      </c>
    </row>
    <row r="82" spans="1:9" ht="15.75" x14ac:dyDescent="0.25">
      <c r="A82" s="10" t="s">
        <v>210</v>
      </c>
      <c r="B82" s="21"/>
      <c r="C82" s="21"/>
      <c r="D82" s="21"/>
      <c r="E82" s="21"/>
      <c r="F82" s="21">
        <v>200</v>
      </c>
      <c r="G82" s="21"/>
      <c r="H82" s="21"/>
      <c r="I82" s="17">
        <v>45854</v>
      </c>
    </row>
    <row r="83" spans="1:9" ht="15.75" x14ac:dyDescent="0.25">
      <c r="A83" s="10" t="s">
        <v>118</v>
      </c>
      <c r="B83" s="21"/>
      <c r="C83" s="21"/>
      <c r="D83" s="21"/>
      <c r="E83" s="21"/>
      <c r="F83" s="21">
        <v>1183.2</v>
      </c>
      <c r="G83" s="21"/>
      <c r="H83" s="21"/>
      <c r="I83" s="17">
        <v>45854</v>
      </c>
    </row>
    <row r="84" spans="1:9" ht="15.75" x14ac:dyDescent="0.25">
      <c r="A84" s="10" t="s">
        <v>68</v>
      </c>
      <c r="B84" s="21"/>
      <c r="C84" s="21">
        <v>1255.2</v>
      </c>
      <c r="D84" s="21"/>
      <c r="E84" s="21"/>
      <c r="F84" s="21"/>
      <c r="G84" s="21"/>
      <c r="H84" s="21"/>
      <c r="I84" s="17">
        <v>45854</v>
      </c>
    </row>
    <row r="85" spans="1:9" ht="15.75" x14ac:dyDescent="0.25">
      <c r="A85" s="10" t="s">
        <v>70</v>
      </c>
      <c r="B85" s="21"/>
      <c r="C85" s="21">
        <v>2495</v>
      </c>
      <c r="D85" s="21"/>
      <c r="E85" s="21"/>
      <c r="F85" s="21"/>
      <c r="G85" s="21"/>
      <c r="H85" s="21"/>
      <c r="I85" s="17">
        <v>45854</v>
      </c>
    </row>
    <row r="86" spans="1:9" ht="15.75" x14ac:dyDescent="0.25">
      <c r="A86" s="10" t="s">
        <v>194</v>
      </c>
      <c r="B86" s="21"/>
      <c r="C86" s="21"/>
      <c r="D86" s="21"/>
      <c r="E86" s="21"/>
      <c r="F86" s="21"/>
      <c r="G86" s="21">
        <v>1211.18</v>
      </c>
      <c r="H86" s="21"/>
      <c r="I86" s="17">
        <v>45854</v>
      </c>
    </row>
    <row r="87" spans="1:9" ht="15.75" x14ac:dyDescent="0.25">
      <c r="A87" s="10" t="s">
        <v>215</v>
      </c>
      <c r="B87" s="21"/>
      <c r="C87" s="21"/>
      <c r="D87" s="21"/>
      <c r="E87" s="21"/>
      <c r="F87" s="21">
        <v>1431</v>
      </c>
      <c r="G87" s="21"/>
      <c r="H87" s="21"/>
      <c r="I87" s="17">
        <v>45854</v>
      </c>
    </row>
    <row r="88" spans="1:9" ht="15.75" x14ac:dyDescent="0.25">
      <c r="A88" s="10" t="s">
        <v>136</v>
      </c>
      <c r="B88" s="21"/>
      <c r="C88" s="21"/>
      <c r="D88" s="21"/>
      <c r="E88" s="21"/>
      <c r="F88" s="21">
        <v>4408</v>
      </c>
      <c r="G88" s="21"/>
      <c r="H88" s="21"/>
      <c r="I88" s="17">
        <v>45854</v>
      </c>
    </row>
    <row r="89" spans="1:9" ht="15.75" x14ac:dyDescent="0.25">
      <c r="A89" s="10" t="s">
        <v>218</v>
      </c>
      <c r="B89" s="21"/>
      <c r="C89" s="21"/>
      <c r="D89" s="21"/>
      <c r="E89" s="21"/>
      <c r="F89" s="21">
        <v>350</v>
      </c>
      <c r="G89" s="21"/>
      <c r="H89" s="21"/>
      <c r="I89" s="17">
        <v>45855</v>
      </c>
    </row>
    <row r="90" spans="1:9" ht="15.75" x14ac:dyDescent="0.25">
      <c r="A90" s="10" t="s">
        <v>213</v>
      </c>
      <c r="B90" s="21"/>
      <c r="C90" s="21"/>
      <c r="D90" s="21"/>
      <c r="E90" s="21"/>
      <c r="F90" s="21">
        <v>400</v>
      </c>
      <c r="G90" s="21"/>
      <c r="H90" s="21"/>
      <c r="I90" s="17">
        <v>45855</v>
      </c>
    </row>
    <row r="91" spans="1:9" ht="15.75" x14ac:dyDescent="0.25">
      <c r="A91" s="10" t="s">
        <v>194</v>
      </c>
      <c r="B91" s="21"/>
      <c r="C91" s="21"/>
      <c r="D91" s="21"/>
      <c r="E91" s="21"/>
      <c r="F91" s="21"/>
      <c r="G91" s="21">
        <v>1313.36</v>
      </c>
      <c r="H91" s="21"/>
      <c r="I91" s="17">
        <v>45855</v>
      </c>
    </row>
    <row r="92" spans="1:9" ht="15.75" x14ac:dyDescent="0.25">
      <c r="A92" s="10" t="s">
        <v>162</v>
      </c>
      <c r="B92" s="21"/>
      <c r="C92" s="21"/>
      <c r="D92" s="21"/>
      <c r="E92" s="21"/>
      <c r="F92" s="21">
        <v>7005.49</v>
      </c>
      <c r="G92" s="21"/>
      <c r="H92" s="21"/>
      <c r="I92" s="17">
        <v>45855</v>
      </c>
    </row>
    <row r="93" spans="1:9" ht="15.75" x14ac:dyDescent="0.25">
      <c r="A93" s="10" t="s">
        <v>205</v>
      </c>
      <c r="B93" s="21">
        <v>2600</v>
      </c>
      <c r="C93" s="21"/>
      <c r="D93" s="21"/>
      <c r="E93" s="21"/>
      <c r="F93" s="21"/>
      <c r="G93" s="21"/>
      <c r="H93" s="21"/>
      <c r="I93" s="17">
        <v>45856</v>
      </c>
    </row>
    <row r="94" spans="1:9" ht="15.75" x14ac:dyDescent="0.25">
      <c r="A94" s="10" t="s">
        <v>213</v>
      </c>
      <c r="B94" s="21"/>
      <c r="C94" s="21"/>
      <c r="D94" s="21"/>
      <c r="E94" s="21"/>
      <c r="F94" s="21">
        <v>400</v>
      </c>
      <c r="G94" s="21"/>
      <c r="H94" s="21"/>
      <c r="I94" s="17">
        <v>45856</v>
      </c>
    </row>
    <row r="95" spans="1:9" ht="15.75" x14ac:dyDescent="0.25">
      <c r="A95" s="10" t="s">
        <v>219</v>
      </c>
      <c r="B95" s="21"/>
      <c r="C95" s="21"/>
      <c r="D95" s="21"/>
      <c r="E95" s="21"/>
      <c r="F95" s="21">
        <v>888</v>
      </c>
      <c r="G95" s="21"/>
      <c r="H95" s="21"/>
      <c r="I95" s="17">
        <v>45856</v>
      </c>
    </row>
    <row r="96" spans="1:9" ht="15.75" x14ac:dyDescent="0.25">
      <c r="A96" s="10" t="s">
        <v>69</v>
      </c>
      <c r="B96" s="21"/>
      <c r="C96" s="21">
        <v>7203.6</v>
      </c>
      <c r="D96" s="21"/>
      <c r="E96" s="21"/>
      <c r="F96" s="21"/>
      <c r="G96" s="21"/>
      <c r="H96" s="21"/>
      <c r="I96" s="17">
        <v>45856</v>
      </c>
    </row>
    <row r="97" spans="1:9" ht="15.75" x14ac:dyDescent="0.25">
      <c r="A97" s="10" t="s">
        <v>184</v>
      </c>
      <c r="B97" s="21">
        <v>15715.34</v>
      </c>
      <c r="C97" s="21"/>
      <c r="D97" s="21"/>
      <c r="E97" s="21"/>
      <c r="F97" s="21"/>
      <c r="G97" s="21"/>
      <c r="H97" s="21"/>
      <c r="I97" s="17">
        <v>45856</v>
      </c>
    </row>
    <row r="98" spans="1:9" ht="15.75" x14ac:dyDescent="0.25">
      <c r="A98" s="10" t="s">
        <v>194</v>
      </c>
      <c r="B98" s="21"/>
      <c r="C98" s="21"/>
      <c r="D98" s="21"/>
      <c r="E98" s="21"/>
      <c r="F98" s="21"/>
      <c r="G98" s="21">
        <v>1319.93</v>
      </c>
      <c r="H98" s="21"/>
      <c r="I98" s="17">
        <v>45856</v>
      </c>
    </row>
    <row r="99" spans="1:9" ht="15.75" x14ac:dyDescent="0.25">
      <c r="A99" s="10" t="s">
        <v>118</v>
      </c>
      <c r="B99" s="21"/>
      <c r="C99" s="21"/>
      <c r="D99" s="21"/>
      <c r="E99" s="21"/>
      <c r="F99" s="21">
        <v>1183.2</v>
      </c>
      <c r="G99" s="21"/>
      <c r="H99" s="21"/>
      <c r="I99" s="17">
        <v>45857</v>
      </c>
    </row>
    <row r="100" spans="1:9" ht="15.75" x14ac:dyDescent="0.25">
      <c r="A100" s="10" t="s">
        <v>194</v>
      </c>
      <c r="B100" s="22"/>
      <c r="C100" s="22"/>
      <c r="D100" s="22"/>
      <c r="E100" s="22"/>
      <c r="F100" s="22"/>
      <c r="G100" s="22">
        <v>1340.49</v>
      </c>
      <c r="H100" s="22"/>
      <c r="I100" s="17">
        <v>45857</v>
      </c>
    </row>
    <row r="101" spans="1:9" ht="15.75" x14ac:dyDescent="0.25">
      <c r="A101" s="10" t="s">
        <v>194</v>
      </c>
      <c r="B101" s="22"/>
      <c r="C101" s="22"/>
      <c r="D101" s="22"/>
      <c r="E101" s="22"/>
      <c r="F101" s="22"/>
      <c r="G101" s="22">
        <v>1322.86</v>
      </c>
      <c r="H101" s="22"/>
      <c r="I101" s="17">
        <v>45858</v>
      </c>
    </row>
    <row r="102" spans="1:9" ht="16.5" thickBot="1" x14ac:dyDescent="0.3">
      <c r="A102" s="10" t="s">
        <v>204</v>
      </c>
      <c r="B102" s="22"/>
      <c r="C102" s="22"/>
      <c r="D102" s="22"/>
      <c r="E102" s="22"/>
      <c r="F102" s="22">
        <v>5427</v>
      </c>
      <c r="G102" s="22"/>
      <c r="H102" s="22"/>
      <c r="I102" s="17">
        <v>45858</v>
      </c>
    </row>
    <row r="103" spans="1:9" ht="15.75" thickBot="1" x14ac:dyDescent="0.3">
      <c r="A103" s="18" t="s">
        <v>5</v>
      </c>
      <c r="B103" s="15">
        <f t="shared" ref="B103:H103" si="2">SUM(B67:B102)</f>
        <v>18315.34</v>
      </c>
      <c r="C103" s="15">
        <f t="shared" si="2"/>
        <v>69903.88</v>
      </c>
      <c r="D103" s="15">
        <f t="shared" si="2"/>
        <v>0</v>
      </c>
      <c r="E103" s="15">
        <f t="shared" si="2"/>
        <v>69742.89</v>
      </c>
      <c r="F103" s="15">
        <f t="shared" si="2"/>
        <v>41734.949999999997</v>
      </c>
      <c r="G103" s="15">
        <f t="shared" si="2"/>
        <v>9191.8700000000008</v>
      </c>
      <c r="H103" s="15">
        <f t="shared" si="2"/>
        <v>0</v>
      </c>
      <c r="I103" s="47">
        <f>SUM(B103:H103)</f>
        <v>208888.93</v>
      </c>
    </row>
    <row r="105" spans="1:9" ht="19.5" thickBot="1" x14ac:dyDescent="0.45">
      <c r="A105" s="35" t="s">
        <v>2</v>
      </c>
      <c r="B105" s="55" t="s">
        <v>54</v>
      </c>
      <c r="C105" s="55"/>
      <c r="D105" s="35" t="s">
        <v>6</v>
      </c>
      <c r="E105" s="35"/>
      <c r="F105" s="55" t="s">
        <v>51</v>
      </c>
      <c r="G105" s="55"/>
    </row>
    <row r="106" spans="1:9" ht="15.75" thickBot="1" x14ac:dyDescent="0.3"/>
    <row r="107" spans="1:9" ht="60.75" thickBot="1" x14ac:dyDescent="0.3">
      <c r="A107" s="6" t="s">
        <v>1</v>
      </c>
      <c r="B107" s="6" t="s">
        <v>3</v>
      </c>
      <c r="C107" s="6" t="s">
        <v>9</v>
      </c>
      <c r="D107" s="6" t="s">
        <v>4</v>
      </c>
      <c r="E107" s="6" t="s">
        <v>129</v>
      </c>
      <c r="F107" s="6" t="s">
        <v>10</v>
      </c>
      <c r="G107" s="6" t="s">
        <v>8</v>
      </c>
      <c r="H107" s="6" t="s">
        <v>187</v>
      </c>
    </row>
    <row r="108" spans="1:9" ht="5.25" customHeight="1" thickBot="1" x14ac:dyDescent="0.3"/>
    <row r="109" spans="1:9" ht="15.75" x14ac:dyDescent="0.25">
      <c r="A109" s="9" t="s">
        <v>71</v>
      </c>
      <c r="B109" s="20"/>
      <c r="C109" s="20">
        <v>3218.58</v>
      </c>
      <c r="D109" s="20"/>
      <c r="E109" s="20"/>
      <c r="F109" s="20"/>
      <c r="G109" s="20"/>
      <c r="H109" s="20"/>
      <c r="I109" s="17">
        <v>45859</v>
      </c>
    </row>
    <row r="110" spans="1:9" ht="15.75" x14ac:dyDescent="0.25">
      <c r="A110" s="10" t="s">
        <v>213</v>
      </c>
      <c r="B110" s="21"/>
      <c r="C110" s="21"/>
      <c r="D110" s="21"/>
      <c r="E110" s="21"/>
      <c r="F110" s="21">
        <v>400</v>
      </c>
      <c r="G110" s="21"/>
      <c r="H110" s="21"/>
      <c r="I110" s="17">
        <v>45859</v>
      </c>
    </row>
    <row r="111" spans="1:9" ht="15.75" x14ac:dyDescent="0.25">
      <c r="A111" s="10" t="s">
        <v>72</v>
      </c>
      <c r="B111" s="21"/>
      <c r="C111" s="21">
        <v>5423.9</v>
      </c>
      <c r="D111" s="21"/>
      <c r="E111" s="21"/>
      <c r="F111" s="21"/>
      <c r="G111" s="21"/>
      <c r="H111" s="21"/>
      <c r="I111" s="17">
        <v>45859</v>
      </c>
    </row>
    <row r="112" spans="1:9" ht="15.75" x14ac:dyDescent="0.25">
      <c r="A112" s="10" t="s">
        <v>94</v>
      </c>
      <c r="B112" s="21"/>
      <c r="C112" s="21"/>
      <c r="D112" s="21"/>
      <c r="E112" s="21"/>
      <c r="F112" s="21">
        <v>1183.2</v>
      </c>
      <c r="G112" s="21"/>
      <c r="H112" s="21"/>
      <c r="I112" s="17">
        <v>45859</v>
      </c>
    </row>
    <row r="113" spans="1:9" ht="15.75" x14ac:dyDescent="0.25">
      <c r="A113" s="10" t="s">
        <v>137</v>
      </c>
      <c r="B113" s="21"/>
      <c r="C113" s="21"/>
      <c r="D113" s="21"/>
      <c r="E113" s="21"/>
      <c r="F113" s="21">
        <v>3132</v>
      </c>
      <c r="G113" s="21"/>
      <c r="H113" s="21"/>
      <c r="I113" s="17">
        <v>45859</v>
      </c>
    </row>
    <row r="114" spans="1:9" ht="15.75" x14ac:dyDescent="0.25">
      <c r="A114" s="10" t="s">
        <v>213</v>
      </c>
      <c r="B114" s="21"/>
      <c r="C114" s="21"/>
      <c r="D114" s="21"/>
      <c r="E114" s="21"/>
      <c r="F114" s="21">
        <v>400</v>
      </c>
      <c r="G114" s="21"/>
      <c r="H114" s="21"/>
      <c r="I114" s="17">
        <v>45860</v>
      </c>
    </row>
    <row r="115" spans="1:9" ht="15.75" x14ac:dyDescent="0.25">
      <c r="A115" s="10" t="s">
        <v>196</v>
      </c>
      <c r="B115" s="21"/>
      <c r="C115" s="21"/>
      <c r="D115" s="21"/>
      <c r="E115" s="21"/>
      <c r="F115" s="21"/>
      <c r="G115" s="21">
        <v>1302.3499999999999</v>
      </c>
      <c r="H115" s="21"/>
      <c r="I115" s="17">
        <v>45860</v>
      </c>
    </row>
    <row r="116" spans="1:9" ht="15.75" x14ac:dyDescent="0.25">
      <c r="A116" s="10" t="s">
        <v>194</v>
      </c>
      <c r="B116" s="21"/>
      <c r="C116" s="21"/>
      <c r="D116" s="21"/>
      <c r="E116" s="21"/>
      <c r="F116" s="21"/>
      <c r="G116" s="21">
        <v>1268.57</v>
      </c>
      <c r="H116" s="21"/>
      <c r="I116" s="17">
        <v>45860</v>
      </c>
    </row>
    <row r="117" spans="1:9" ht="15.75" x14ac:dyDescent="0.25">
      <c r="A117" s="10" t="s">
        <v>73</v>
      </c>
      <c r="B117" s="21"/>
      <c r="C117" s="21">
        <v>1797.81</v>
      </c>
      <c r="D117" s="21"/>
      <c r="E117" s="21"/>
      <c r="F117" s="21"/>
      <c r="G117" s="21"/>
      <c r="H117" s="21"/>
      <c r="I117" s="17">
        <v>45860</v>
      </c>
    </row>
    <row r="118" spans="1:9" ht="15.75" x14ac:dyDescent="0.25">
      <c r="A118" s="10" t="s">
        <v>73</v>
      </c>
      <c r="B118" s="22"/>
      <c r="C118" s="22">
        <v>503.44</v>
      </c>
      <c r="D118" s="22"/>
      <c r="E118" s="22"/>
      <c r="F118" s="22"/>
      <c r="G118" s="22"/>
      <c r="H118" s="22"/>
      <c r="I118" s="17">
        <v>45860</v>
      </c>
    </row>
    <row r="119" spans="1:9" ht="15.75" x14ac:dyDescent="0.25">
      <c r="A119" s="10" t="s">
        <v>119</v>
      </c>
      <c r="B119" s="30"/>
      <c r="C119" s="30"/>
      <c r="D119" s="22"/>
      <c r="E119" s="22"/>
      <c r="F119" s="22">
        <v>620.42999999999995</v>
      </c>
      <c r="G119" s="22"/>
      <c r="H119" s="22"/>
      <c r="I119" s="17">
        <v>45860</v>
      </c>
    </row>
    <row r="120" spans="1:9" ht="15.75" x14ac:dyDescent="0.25">
      <c r="A120" s="10" t="s">
        <v>213</v>
      </c>
      <c r="B120" s="21"/>
      <c r="C120" s="21"/>
      <c r="D120" s="21"/>
      <c r="E120" s="21"/>
      <c r="F120" s="21">
        <v>400</v>
      </c>
      <c r="G120" s="21"/>
      <c r="H120" s="21"/>
      <c r="I120" s="17">
        <v>45861</v>
      </c>
    </row>
    <row r="121" spans="1:9" ht="15.75" x14ac:dyDescent="0.25">
      <c r="A121" s="10" t="s">
        <v>194</v>
      </c>
      <c r="B121" s="30"/>
      <c r="C121" s="30"/>
      <c r="D121" s="22"/>
      <c r="E121" s="22"/>
      <c r="F121" s="22"/>
      <c r="G121" s="22">
        <v>1150.08</v>
      </c>
      <c r="H121" s="22"/>
      <c r="I121" s="17">
        <v>45861</v>
      </c>
    </row>
    <row r="122" spans="1:9" ht="15.75" x14ac:dyDescent="0.25">
      <c r="A122" s="10" t="s">
        <v>120</v>
      </c>
      <c r="B122" s="30"/>
      <c r="C122" s="30"/>
      <c r="D122" s="22"/>
      <c r="E122" s="22"/>
      <c r="F122" s="22">
        <v>189</v>
      </c>
      <c r="G122" s="22"/>
      <c r="H122" s="22"/>
      <c r="I122" s="17">
        <v>45861</v>
      </c>
    </row>
    <row r="123" spans="1:9" ht="15.75" x14ac:dyDescent="0.25">
      <c r="A123" s="10" t="s">
        <v>194</v>
      </c>
      <c r="B123" s="30"/>
      <c r="C123" s="30"/>
      <c r="D123" s="22"/>
      <c r="E123" s="22"/>
      <c r="F123" s="22"/>
      <c r="G123" s="22">
        <v>1195.18</v>
      </c>
      <c r="H123" s="22"/>
      <c r="I123" s="17">
        <v>45862</v>
      </c>
    </row>
    <row r="124" spans="1:9" ht="15.75" x14ac:dyDescent="0.25">
      <c r="A124" s="10" t="s">
        <v>213</v>
      </c>
      <c r="B124" s="21"/>
      <c r="C124" s="21"/>
      <c r="D124" s="21"/>
      <c r="E124" s="21"/>
      <c r="F124" s="21">
        <v>400</v>
      </c>
      <c r="G124" s="21"/>
      <c r="H124" s="21"/>
      <c r="I124" s="17">
        <v>45862</v>
      </c>
    </row>
    <row r="125" spans="1:9" ht="15.75" x14ac:dyDescent="0.25">
      <c r="A125" s="10" t="s">
        <v>74</v>
      </c>
      <c r="B125" s="21"/>
      <c r="C125" s="21">
        <v>4929.63</v>
      </c>
      <c r="D125" s="22"/>
      <c r="E125" s="22"/>
      <c r="F125" s="22"/>
      <c r="G125" s="22"/>
      <c r="H125" s="22"/>
      <c r="I125" s="17">
        <v>45862</v>
      </c>
    </row>
    <row r="126" spans="1:9" ht="15.75" x14ac:dyDescent="0.25">
      <c r="A126" s="10" t="s">
        <v>194</v>
      </c>
      <c r="B126" s="21"/>
      <c r="C126" s="21"/>
      <c r="D126" s="22"/>
      <c r="E126" s="22"/>
      <c r="F126" s="22"/>
      <c r="G126" s="22">
        <v>1336.72</v>
      </c>
      <c r="H126" s="22"/>
      <c r="I126" s="17">
        <v>45863</v>
      </c>
    </row>
    <row r="127" spans="1:9" ht="15.75" x14ac:dyDescent="0.25">
      <c r="A127" s="10" t="s">
        <v>121</v>
      </c>
      <c r="B127" s="21"/>
      <c r="C127" s="21"/>
      <c r="D127" s="22"/>
      <c r="E127" s="22"/>
      <c r="F127" s="22">
        <v>1276</v>
      </c>
      <c r="G127" s="22"/>
      <c r="H127" s="22"/>
      <c r="I127" s="17">
        <v>45863</v>
      </c>
    </row>
    <row r="128" spans="1:9" ht="15.75" x14ac:dyDescent="0.25">
      <c r="A128" s="10" t="s">
        <v>115</v>
      </c>
      <c r="B128" s="22"/>
      <c r="C128" s="22"/>
      <c r="D128" s="22"/>
      <c r="E128" s="22"/>
      <c r="F128" s="22">
        <v>1786.4</v>
      </c>
      <c r="G128" s="22"/>
      <c r="H128" s="22"/>
      <c r="I128" s="17">
        <v>45863</v>
      </c>
    </row>
    <row r="129" spans="1:9" ht="15.75" x14ac:dyDescent="0.25">
      <c r="A129" s="10" t="s">
        <v>114</v>
      </c>
      <c r="B129" s="22"/>
      <c r="C129" s="22"/>
      <c r="D129" s="22"/>
      <c r="E129" s="22"/>
      <c r="F129" s="22">
        <v>2296.8000000000002</v>
      </c>
      <c r="G129" s="22"/>
      <c r="H129" s="22"/>
      <c r="I129" s="17">
        <v>45863</v>
      </c>
    </row>
    <row r="130" spans="1:9" ht="15.75" x14ac:dyDescent="0.25">
      <c r="A130" s="10" t="s">
        <v>94</v>
      </c>
      <c r="B130" s="22"/>
      <c r="C130" s="22"/>
      <c r="D130" s="22"/>
      <c r="E130" s="22"/>
      <c r="F130" s="22">
        <v>1183.2</v>
      </c>
      <c r="G130" s="22"/>
      <c r="H130" s="22"/>
      <c r="I130" s="17">
        <v>45863</v>
      </c>
    </row>
    <row r="131" spans="1:9" ht="15.75" x14ac:dyDescent="0.25">
      <c r="A131" s="10" t="s">
        <v>184</v>
      </c>
      <c r="B131" s="22">
        <v>16945.7</v>
      </c>
      <c r="C131" s="22"/>
      <c r="D131" s="22"/>
      <c r="E131" s="22"/>
      <c r="F131" s="22"/>
      <c r="G131" s="22"/>
      <c r="H131" s="22"/>
      <c r="I131" s="17">
        <v>45863</v>
      </c>
    </row>
    <row r="132" spans="1:9" ht="15.75" x14ac:dyDescent="0.25">
      <c r="A132" s="10" t="s">
        <v>185</v>
      </c>
      <c r="B132" s="22"/>
      <c r="C132" s="42">
        <v>20880</v>
      </c>
      <c r="D132" s="22"/>
      <c r="E132" s="22"/>
      <c r="F132" s="22"/>
      <c r="G132" s="22"/>
      <c r="H132" s="22"/>
      <c r="I132" s="17">
        <v>45863</v>
      </c>
    </row>
    <row r="133" spans="1:9" ht="15.75" x14ac:dyDescent="0.25">
      <c r="A133" s="10" t="s">
        <v>186</v>
      </c>
      <c r="B133" s="22"/>
      <c r="C133" s="42"/>
      <c r="D133" s="22"/>
      <c r="E133" s="22"/>
      <c r="F133" s="22"/>
      <c r="G133" s="22"/>
      <c r="H133" s="22">
        <v>18000</v>
      </c>
      <c r="I133" s="17">
        <v>45863</v>
      </c>
    </row>
    <row r="134" spans="1:9" ht="15.75" x14ac:dyDescent="0.25">
      <c r="A134" s="10" t="s">
        <v>210</v>
      </c>
      <c r="B134" s="21"/>
      <c r="C134" s="21"/>
      <c r="D134" s="21"/>
      <c r="E134" s="21"/>
      <c r="F134" s="21">
        <v>200</v>
      </c>
      <c r="G134" s="21"/>
      <c r="H134" s="21"/>
      <c r="I134" s="17">
        <v>45863</v>
      </c>
    </row>
    <row r="135" spans="1:9" ht="15.75" x14ac:dyDescent="0.25">
      <c r="A135" s="10" t="s">
        <v>75</v>
      </c>
      <c r="B135" s="22"/>
      <c r="C135" s="22">
        <v>295.87</v>
      </c>
      <c r="D135" s="22"/>
      <c r="E135" s="22"/>
      <c r="F135" s="22"/>
      <c r="G135" s="22"/>
      <c r="H135" s="22"/>
      <c r="I135" s="17">
        <v>45864</v>
      </c>
    </row>
    <row r="136" spans="1:9" x14ac:dyDescent="0.25">
      <c r="A136" s="11" t="s">
        <v>76</v>
      </c>
      <c r="B136" s="22"/>
      <c r="C136" s="22">
        <v>220.86</v>
      </c>
      <c r="D136" s="22"/>
      <c r="E136" s="22"/>
      <c r="F136" s="22"/>
      <c r="G136" s="22"/>
      <c r="H136" s="22"/>
      <c r="I136" s="17">
        <v>45864</v>
      </c>
    </row>
    <row r="137" spans="1:9" x14ac:dyDescent="0.25">
      <c r="A137" s="11" t="s">
        <v>77</v>
      </c>
      <c r="B137" s="22"/>
      <c r="C137" s="22">
        <v>850.28</v>
      </c>
      <c r="D137" s="22"/>
      <c r="E137" s="22"/>
      <c r="F137" s="22"/>
      <c r="G137" s="22"/>
      <c r="H137" s="22"/>
      <c r="I137" s="17">
        <v>45864</v>
      </c>
    </row>
    <row r="138" spans="1:9" x14ac:dyDescent="0.25">
      <c r="A138" s="11" t="s">
        <v>78</v>
      </c>
      <c r="B138" s="22"/>
      <c r="C138" s="22">
        <v>1000</v>
      </c>
      <c r="D138" s="22"/>
      <c r="E138" s="22"/>
      <c r="F138" s="22"/>
      <c r="G138" s="22"/>
      <c r="H138" s="22"/>
      <c r="I138" s="17">
        <v>45864</v>
      </c>
    </row>
    <row r="139" spans="1:9" x14ac:dyDescent="0.25">
      <c r="A139" s="11" t="s">
        <v>119</v>
      </c>
      <c r="B139" s="22"/>
      <c r="C139" s="22"/>
      <c r="D139" s="22"/>
      <c r="E139" s="22"/>
      <c r="F139" s="22">
        <v>620.42999999999995</v>
      </c>
      <c r="G139" s="22"/>
      <c r="H139" s="22"/>
      <c r="I139" s="17">
        <v>45864</v>
      </c>
    </row>
    <row r="140" spans="1:9" x14ac:dyDescent="0.25">
      <c r="A140" s="12" t="s">
        <v>220</v>
      </c>
      <c r="B140" s="23"/>
      <c r="C140" s="23"/>
      <c r="D140" s="23"/>
      <c r="E140" s="23"/>
      <c r="F140" s="23">
        <v>106</v>
      </c>
      <c r="G140" s="23"/>
      <c r="H140" s="23"/>
      <c r="I140" s="17">
        <v>45864</v>
      </c>
    </row>
    <row r="141" spans="1:9" x14ac:dyDescent="0.25">
      <c r="A141" s="12" t="s">
        <v>221</v>
      </c>
      <c r="B141" s="23"/>
      <c r="C141" s="23"/>
      <c r="D141" s="23"/>
      <c r="E141" s="23"/>
      <c r="F141" s="23">
        <v>220</v>
      </c>
      <c r="G141" s="23"/>
      <c r="H141" s="23"/>
      <c r="I141" s="17">
        <v>45864</v>
      </c>
    </row>
    <row r="142" spans="1:9" ht="15.75" thickBot="1" x14ac:dyDescent="0.3">
      <c r="A142" s="12" t="s">
        <v>194</v>
      </c>
      <c r="B142" s="23"/>
      <c r="C142" s="23"/>
      <c r="D142" s="23"/>
      <c r="E142" s="23"/>
      <c r="F142" s="23"/>
      <c r="G142" s="23">
        <v>1185.5899999999999</v>
      </c>
      <c r="H142" s="23"/>
      <c r="I142" s="17">
        <v>45865</v>
      </c>
    </row>
    <row r="143" spans="1:9" ht="15.75" thickBot="1" x14ac:dyDescent="0.3">
      <c r="A143" s="18" t="s">
        <v>5</v>
      </c>
      <c r="B143" s="15">
        <f t="shared" ref="B143:H143" si="3">SUM(B109:B142)</f>
        <v>16945.7</v>
      </c>
      <c r="C143" s="15">
        <f t="shared" si="3"/>
        <v>39120.370000000003</v>
      </c>
      <c r="D143" s="15">
        <f t="shared" si="3"/>
        <v>0</v>
      </c>
      <c r="E143" s="15">
        <f t="shared" si="3"/>
        <v>0</v>
      </c>
      <c r="F143" s="15">
        <f t="shared" si="3"/>
        <v>14413.460000000003</v>
      </c>
      <c r="G143" s="15">
        <f t="shared" si="3"/>
        <v>7438.4900000000007</v>
      </c>
      <c r="H143" s="15">
        <f t="shared" si="3"/>
        <v>18000</v>
      </c>
      <c r="I143" s="47">
        <f>SUM(B143:H143)</f>
        <v>95918.020000000019</v>
      </c>
    </row>
    <row r="145" spans="1:9" ht="19.5" thickBot="1" x14ac:dyDescent="0.45">
      <c r="A145" s="35" t="s">
        <v>2</v>
      </c>
      <c r="B145" s="55" t="s">
        <v>55</v>
      </c>
      <c r="C145" s="55"/>
      <c r="D145" s="35" t="s">
        <v>6</v>
      </c>
      <c r="E145" s="35"/>
      <c r="F145" s="55" t="s">
        <v>56</v>
      </c>
      <c r="G145" s="55"/>
    </row>
    <row r="146" spans="1:9" ht="15.75" thickBot="1" x14ac:dyDescent="0.3"/>
    <row r="147" spans="1:9" ht="60.75" thickBot="1" x14ac:dyDescent="0.3">
      <c r="A147" s="6" t="s">
        <v>1</v>
      </c>
      <c r="B147" s="6" t="s">
        <v>3</v>
      </c>
      <c r="C147" s="6" t="s">
        <v>9</v>
      </c>
      <c r="D147" s="6" t="s">
        <v>4</v>
      </c>
      <c r="E147" s="6" t="s">
        <v>129</v>
      </c>
      <c r="F147" s="6" t="s">
        <v>10</v>
      </c>
      <c r="G147" s="6" t="s">
        <v>8</v>
      </c>
      <c r="H147" s="6" t="s">
        <v>12</v>
      </c>
    </row>
    <row r="148" spans="1:9" ht="15.75" thickBot="1" x14ac:dyDescent="0.3"/>
    <row r="149" spans="1:9" ht="15.75" x14ac:dyDescent="0.25">
      <c r="A149" s="9" t="s">
        <v>79</v>
      </c>
      <c r="B149" s="20"/>
      <c r="C149" s="20">
        <v>282.58</v>
      </c>
      <c r="D149" s="20"/>
      <c r="E149" s="20"/>
      <c r="F149" s="20"/>
      <c r="G149" s="20"/>
      <c r="H149" s="20"/>
      <c r="I149" s="17">
        <v>45866</v>
      </c>
    </row>
    <row r="150" spans="1:9" ht="15.75" x14ac:dyDescent="0.25">
      <c r="A150" s="10" t="s">
        <v>213</v>
      </c>
      <c r="B150" s="21"/>
      <c r="C150" s="21"/>
      <c r="D150" s="21"/>
      <c r="E150" s="21"/>
      <c r="F150" s="21">
        <v>600</v>
      </c>
      <c r="G150" s="21"/>
      <c r="H150" s="21"/>
      <c r="I150" s="17">
        <v>45866</v>
      </c>
    </row>
    <row r="151" spans="1:9" ht="15.75" x14ac:dyDescent="0.25">
      <c r="A151" s="29" t="s">
        <v>80</v>
      </c>
      <c r="B151" s="38"/>
      <c r="C151" s="38">
        <v>5265.98</v>
      </c>
      <c r="D151" s="38"/>
      <c r="E151" s="38"/>
      <c r="F151" s="38"/>
      <c r="G151" s="38"/>
      <c r="H151" s="38"/>
      <c r="I151" s="17">
        <v>45866</v>
      </c>
    </row>
    <row r="152" spans="1:9" ht="15.75" x14ac:dyDescent="0.25">
      <c r="A152" s="10" t="s">
        <v>162</v>
      </c>
      <c r="B152" s="21"/>
      <c r="C152" s="21"/>
      <c r="D152" s="21"/>
      <c r="E152" s="21"/>
      <c r="F152" s="21">
        <v>7005.49</v>
      </c>
      <c r="G152" s="21"/>
      <c r="H152" s="21"/>
      <c r="I152" s="17">
        <v>45866</v>
      </c>
    </row>
    <row r="153" spans="1:9" ht="15.75" x14ac:dyDescent="0.25">
      <c r="A153" s="29" t="s">
        <v>123</v>
      </c>
      <c r="B153" s="38"/>
      <c r="C153" s="38"/>
      <c r="D153" s="38"/>
      <c r="E153" s="38"/>
      <c r="F153" s="38">
        <v>2238.8000000000002</v>
      </c>
      <c r="G153" s="38"/>
      <c r="H153" s="38"/>
      <c r="I153" s="17">
        <v>45866</v>
      </c>
    </row>
    <row r="154" spans="1:9" ht="15.75" x14ac:dyDescent="0.25">
      <c r="A154" s="10" t="s">
        <v>210</v>
      </c>
      <c r="B154" s="21"/>
      <c r="C154" s="21"/>
      <c r="D154" s="21"/>
      <c r="E154" s="21"/>
      <c r="F154" s="21">
        <v>200</v>
      </c>
      <c r="G154" s="21"/>
      <c r="H154" s="21"/>
      <c r="I154" s="17">
        <v>45867</v>
      </c>
    </row>
    <row r="155" spans="1:9" ht="15.75" x14ac:dyDescent="0.25">
      <c r="A155" s="29" t="s">
        <v>126</v>
      </c>
      <c r="B155" s="38"/>
      <c r="C155" s="38"/>
      <c r="D155" s="38"/>
      <c r="E155" s="38"/>
      <c r="F155" s="38">
        <v>10994.6</v>
      </c>
      <c r="G155" s="38"/>
      <c r="H155" s="38"/>
      <c r="I155" s="17">
        <v>45867</v>
      </c>
    </row>
    <row r="156" spans="1:9" ht="15.75" x14ac:dyDescent="0.25">
      <c r="A156" s="29" t="s">
        <v>194</v>
      </c>
      <c r="B156" s="38"/>
      <c r="C156" s="38"/>
      <c r="D156" s="38"/>
      <c r="E156" s="38"/>
      <c r="F156" s="38"/>
      <c r="G156" s="38">
        <v>1391.42</v>
      </c>
      <c r="H156" s="38"/>
      <c r="I156" s="17">
        <v>45867</v>
      </c>
    </row>
    <row r="157" spans="1:9" ht="15.75" x14ac:dyDescent="0.25">
      <c r="A157" s="29" t="s">
        <v>119</v>
      </c>
      <c r="B157" s="38"/>
      <c r="C157" s="38"/>
      <c r="D157" s="38"/>
      <c r="E157" s="38"/>
      <c r="F157" s="38">
        <v>729.18</v>
      </c>
      <c r="G157" s="38"/>
      <c r="H157" s="38"/>
      <c r="I157" s="17">
        <v>45867</v>
      </c>
    </row>
    <row r="158" spans="1:9" ht="15.75" x14ac:dyDescent="0.25">
      <c r="A158" s="29" t="s">
        <v>81</v>
      </c>
      <c r="B158" s="38"/>
      <c r="C158" s="38">
        <v>4499.6400000000003</v>
      </c>
      <c r="D158" s="38"/>
      <c r="E158" s="38"/>
      <c r="F158" s="38"/>
      <c r="G158" s="38"/>
      <c r="H158" s="38"/>
      <c r="I158" s="17">
        <v>45867</v>
      </c>
    </row>
    <row r="159" spans="1:9" ht="15.75" x14ac:dyDescent="0.25">
      <c r="A159" s="29" t="s">
        <v>124</v>
      </c>
      <c r="B159" s="38"/>
      <c r="C159" s="38"/>
      <c r="D159" s="38"/>
      <c r="E159" s="38"/>
      <c r="F159" s="38">
        <v>1392</v>
      </c>
      <c r="G159" s="38"/>
      <c r="H159" s="38"/>
      <c r="I159" s="17">
        <v>45867</v>
      </c>
    </row>
    <row r="160" spans="1:9" ht="15.75" x14ac:dyDescent="0.25">
      <c r="A160" s="29" t="s">
        <v>196</v>
      </c>
      <c r="B160" s="38"/>
      <c r="C160" s="38"/>
      <c r="D160" s="38"/>
      <c r="E160" s="38"/>
      <c r="F160" s="38"/>
      <c r="G160" s="38">
        <v>1400.46</v>
      </c>
      <c r="H160" s="38"/>
      <c r="I160" s="17">
        <v>45867</v>
      </c>
    </row>
    <row r="161" spans="1:9" ht="15.75" x14ac:dyDescent="0.25">
      <c r="A161" s="10" t="s">
        <v>213</v>
      </c>
      <c r="B161" s="21"/>
      <c r="C161" s="21"/>
      <c r="D161" s="21"/>
      <c r="E161" s="21"/>
      <c r="F161" s="21">
        <v>400</v>
      </c>
      <c r="G161" s="21"/>
      <c r="H161" s="21"/>
      <c r="I161" s="17">
        <v>45868</v>
      </c>
    </row>
    <row r="162" spans="1:9" x14ac:dyDescent="0.25">
      <c r="A162" s="11" t="s">
        <v>82</v>
      </c>
      <c r="B162" s="22"/>
      <c r="C162" s="22">
        <v>13781.47</v>
      </c>
      <c r="D162" s="22"/>
      <c r="E162" s="22"/>
      <c r="F162" s="22"/>
      <c r="G162" s="22"/>
      <c r="H162" s="22"/>
      <c r="I162" s="17">
        <v>45868</v>
      </c>
    </row>
    <row r="163" spans="1:9" x14ac:dyDescent="0.25">
      <c r="A163" s="12" t="s">
        <v>194</v>
      </c>
      <c r="B163" s="23"/>
      <c r="C163" s="23"/>
      <c r="D163" s="23"/>
      <c r="E163" s="23"/>
      <c r="F163" s="23"/>
      <c r="G163" s="23">
        <v>1200.1500000000001</v>
      </c>
      <c r="H163" s="23"/>
      <c r="I163" s="17">
        <v>45868</v>
      </c>
    </row>
    <row r="164" spans="1:9" ht="15.75" x14ac:dyDescent="0.25">
      <c r="A164" s="40" t="s">
        <v>104</v>
      </c>
      <c r="B164" s="41"/>
      <c r="C164" s="41"/>
      <c r="D164" s="41"/>
      <c r="E164" s="41"/>
      <c r="F164" s="41">
        <v>1183.2</v>
      </c>
      <c r="G164" s="23"/>
      <c r="H164" s="23"/>
      <c r="I164" s="17">
        <v>45868</v>
      </c>
    </row>
    <row r="165" spans="1:9" ht="15.75" x14ac:dyDescent="0.25">
      <c r="A165" s="29" t="s">
        <v>83</v>
      </c>
      <c r="B165" s="22"/>
      <c r="C165" s="22">
        <v>3801.16</v>
      </c>
      <c r="D165" s="22"/>
      <c r="E165" s="22"/>
      <c r="F165" s="22"/>
      <c r="G165" s="22"/>
      <c r="H165" s="22"/>
      <c r="I165" s="17">
        <v>45869</v>
      </c>
    </row>
    <row r="166" spans="1:9" ht="15.75" x14ac:dyDescent="0.25">
      <c r="A166" s="29" t="s">
        <v>84</v>
      </c>
      <c r="B166" s="22"/>
      <c r="C166" s="22">
        <v>987.16</v>
      </c>
      <c r="D166" s="22"/>
      <c r="E166" s="22"/>
      <c r="F166" s="22"/>
      <c r="G166" s="22"/>
      <c r="H166" s="22"/>
      <c r="I166" s="17">
        <v>45869</v>
      </c>
    </row>
    <row r="167" spans="1:9" ht="15.75" x14ac:dyDescent="0.25">
      <c r="A167" s="29" t="s">
        <v>222</v>
      </c>
      <c r="B167" s="22"/>
      <c r="C167" s="22"/>
      <c r="D167" s="22"/>
      <c r="E167" s="22"/>
      <c r="F167" s="22">
        <v>400</v>
      </c>
      <c r="G167" s="22"/>
      <c r="H167" s="22"/>
      <c r="I167" s="17">
        <v>45869</v>
      </c>
    </row>
    <row r="168" spans="1:9" ht="15.75" x14ac:dyDescent="0.25">
      <c r="A168" s="29" t="s">
        <v>194</v>
      </c>
      <c r="B168" s="22"/>
      <c r="C168" s="22"/>
      <c r="D168" s="22"/>
      <c r="E168" s="22"/>
      <c r="F168" s="22"/>
      <c r="G168" s="22">
        <v>1370.07</v>
      </c>
      <c r="H168" s="22"/>
      <c r="I168" s="17">
        <v>45869</v>
      </c>
    </row>
    <row r="169" spans="1:9" ht="15.75" x14ac:dyDescent="0.25">
      <c r="A169" s="29" t="s">
        <v>122</v>
      </c>
      <c r="B169" s="22"/>
      <c r="C169" s="22"/>
      <c r="D169" s="22"/>
      <c r="E169" s="22"/>
      <c r="F169" s="22">
        <v>5926.85</v>
      </c>
      <c r="G169" s="22"/>
      <c r="H169" s="22"/>
      <c r="I169" s="17">
        <v>45869</v>
      </c>
    </row>
    <row r="170" spans="1:9" ht="15.75" x14ac:dyDescent="0.25">
      <c r="A170" s="29" t="s">
        <v>213</v>
      </c>
      <c r="B170" s="22"/>
      <c r="C170" s="22"/>
      <c r="D170" s="22"/>
      <c r="E170" s="22"/>
      <c r="F170" s="22">
        <v>500</v>
      </c>
      <c r="G170" s="22"/>
      <c r="H170" s="22"/>
      <c r="I170" s="17">
        <v>45869</v>
      </c>
    </row>
    <row r="171" spans="1:9" ht="15.75" x14ac:dyDescent="0.25">
      <c r="A171" s="29" t="s">
        <v>205</v>
      </c>
      <c r="B171" s="22">
        <v>2000</v>
      </c>
      <c r="C171" s="22"/>
      <c r="D171" s="22"/>
      <c r="E171" s="22"/>
      <c r="F171" s="22"/>
      <c r="G171" s="22"/>
      <c r="H171" s="22"/>
      <c r="I171" s="17">
        <v>45870</v>
      </c>
    </row>
    <row r="172" spans="1:9" ht="15.75" x14ac:dyDescent="0.25">
      <c r="A172" s="29" t="s">
        <v>90</v>
      </c>
      <c r="B172" s="38"/>
      <c r="C172" s="38"/>
      <c r="D172" s="38">
        <v>73853.58</v>
      </c>
      <c r="E172" s="38"/>
      <c r="F172" s="38"/>
      <c r="G172" s="22"/>
      <c r="H172" s="22"/>
      <c r="I172" s="17">
        <v>45870</v>
      </c>
    </row>
    <row r="173" spans="1:9" ht="15.75" x14ac:dyDescent="0.25">
      <c r="A173" s="29" t="s">
        <v>91</v>
      </c>
      <c r="B173" s="38"/>
      <c r="C173" s="38">
        <v>7145.6</v>
      </c>
      <c r="D173" s="38"/>
      <c r="E173" s="38"/>
      <c r="F173" s="38"/>
      <c r="G173" s="22"/>
      <c r="H173" s="22"/>
      <c r="I173" s="17">
        <v>45870</v>
      </c>
    </row>
    <row r="174" spans="1:9" ht="15.75" x14ac:dyDescent="0.25">
      <c r="A174" s="40" t="s">
        <v>104</v>
      </c>
      <c r="B174" s="41"/>
      <c r="C174" s="41"/>
      <c r="D174" s="41"/>
      <c r="E174" s="41"/>
      <c r="F174" s="41">
        <v>1183.2</v>
      </c>
      <c r="G174" s="23"/>
      <c r="H174" s="23"/>
      <c r="I174" s="17">
        <v>45870</v>
      </c>
    </row>
    <row r="175" spans="1:9" ht="15.75" x14ac:dyDescent="0.25">
      <c r="A175" s="40" t="s">
        <v>161</v>
      </c>
      <c r="B175" s="41"/>
      <c r="C175" s="41"/>
      <c r="D175" s="41"/>
      <c r="E175" s="41"/>
      <c r="F175" s="41">
        <v>4853.92</v>
      </c>
      <c r="G175" s="23"/>
      <c r="H175" s="23"/>
      <c r="I175" s="17">
        <v>45870</v>
      </c>
    </row>
    <row r="176" spans="1:9" ht="15.75" x14ac:dyDescent="0.25">
      <c r="A176" s="40" t="s">
        <v>184</v>
      </c>
      <c r="B176" s="41">
        <v>20467.349999999999</v>
      </c>
      <c r="C176" s="41"/>
      <c r="D176" s="41"/>
      <c r="E176" s="41"/>
      <c r="F176" s="41"/>
      <c r="G176" s="23"/>
      <c r="H176" s="23"/>
      <c r="I176" s="17">
        <v>45870</v>
      </c>
    </row>
    <row r="177" spans="1:9" ht="15.75" x14ac:dyDescent="0.25">
      <c r="A177" s="40" t="s">
        <v>223</v>
      </c>
      <c r="B177" s="41"/>
      <c r="C177" s="41"/>
      <c r="D177" s="41"/>
      <c r="E177" s="41"/>
      <c r="F177" s="41">
        <v>1600</v>
      </c>
      <c r="G177" s="23"/>
      <c r="H177" s="23"/>
      <c r="I177" s="17">
        <v>45870</v>
      </c>
    </row>
    <row r="178" spans="1:9" ht="15.75" x14ac:dyDescent="0.25">
      <c r="A178" s="29" t="s">
        <v>213</v>
      </c>
      <c r="B178" s="22"/>
      <c r="C178" s="22"/>
      <c r="D178" s="22"/>
      <c r="E178" s="22"/>
      <c r="F178" s="22">
        <v>400</v>
      </c>
      <c r="G178" s="22"/>
      <c r="H178" s="22"/>
      <c r="I178" s="17">
        <v>45870</v>
      </c>
    </row>
    <row r="179" spans="1:9" ht="15.75" x14ac:dyDescent="0.25">
      <c r="A179" s="29" t="s">
        <v>92</v>
      </c>
      <c r="B179" s="22"/>
      <c r="C179" s="22"/>
      <c r="D179" s="22"/>
      <c r="E179" s="22"/>
      <c r="F179" s="22">
        <v>400</v>
      </c>
      <c r="G179" s="22"/>
      <c r="H179" s="22"/>
      <c r="I179" s="17">
        <v>45871</v>
      </c>
    </row>
    <row r="180" spans="1:9" ht="15.75" x14ac:dyDescent="0.25">
      <c r="A180" s="29" t="s">
        <v>92</v>
      </c>
      <c r="B180" s="38"/>
      <c r="C180" s="38"/>
      <c r="D180" s="38"/>
      <c r="E180" s="38"/>
      <c r="F180" s="38">
        <v>593.91999999999996</v>
      </c>
      <c r="G180" s="22"/>
      <c r="H180" s="22"/>
      <c r="I180" s="17">
        <v>45871</v>
      </c>
    </row>
    <row r="181" spans="1:9" ht="15.75" x14ac:dyDescent="0.25">
      <c r="A181" s="29" t="s">
        <v>224</v>
      </c>
      <c r="B181" s="38"/>
      <c r="C181" s="38"/>
      <c r="D181" s="38"/>
      <c r="E181" s="38"/>
      <c r="F181" s="38">
        <v>700</v>
      </c>
      <c r="G181" s="22"/>
      <c r="H181" s="22"/>
      <c r="I181" s="17">
        <v>45871</v>
      </c>
    </row>
    <row r="182" spans="1:9" ht="15.75" x14ac:dyDescent="0.25">
      <c r="A182" s="29" t="s">
        <v>93</v>
      </c>
      <c r="B182" s="38"/>
      <c r="C182" s="38">
        <v>500</v>
      </c>
      <c r="D182" s="38"/>
      <c r="E182" s="38"/>
      <c r="F182" s="38"/>
      <c r="G182" s="22"/>
      <c r="H182" s="22"/>
      <c r="I182" s="17">
        <v>45871</v>
      </c>
    </row>
    <row r="183" spans="1:9" ht="15.75" x14ac:dyDescent="0.25">
      <c r="A183" s="40" t="s">
        <v>138</v>
      </c>
      <c r="B183" s="41"/>
      <c r="C183" s="41"/>
      <c r="D183" s="41"/>
      <c r="E183" s="41"/>
      <c r="F183" s="41">
        <v>3248</v>
      </c>
      <c r="G183" s="23"/>
      <c r="H183" s="23"/>
      <c r="I183" s="17">
        <v>45871</v>
      </c>
    </row>
    <row r="184" spans="1:9" ht="15.75" x14ac:dyDescent="0.25">
      <c r="A184" s="40" t="s">
        <v>194</v>
      </c>
      <c r="B184" s="41"/>
      <c r="C184" s="41"/>
      <c r="D184" s="41"/>
      <c r="E184" s="41"/>
      <c r="F184" s="41"/>
      <c r="G184" s="23">
        <v>1271.1099999999999</v>
      </c>
      <c r="H184" s="23"/>
      <c r="I184" s="17">
        <v>45871</v>
      </c>
    </row>
    <row r="185" spans="1:9" ht="15.75" thickBot="1" x14ac:dyDescent="0.3">
      <c r="A185" s="28" t="s">
        <v>194</v>
      </c>
      <c r="B185" s="34"/>
      <c r="C185" s="34"/>
      <c r="D185" s="34"/>
      <c r="E185" s="34"/>
      <c r="F185" s="34"/>
      <c r="G185" s="34">
        <v>1300.07</v>
      </c>
      <c r="H185" s="34"/>
      <c r="I185" s="17">
        <v>45872</v>
      </c>
    </row>
    <row r="186" spans="1:9" ht="15.75" thickBot="1" x14ac:dyDescent="0.3">
      <c r="A186" s="18" t="s">
        <v>5</v>
      </c>
      <c r="B186" s="15">
        <f t="shared" ref="B186:H186" si="4">SUM(B149:B185)</f>
        <v>22467.35</v>
      </c>
      <c r="C186" s="15">
        <f t="shared" si="4"/>
        <v>36263.589999999997</v>
      </c>
      <c r="D186" s="15">
        <f t="shared" si="4"/>
        <v>73853.58</v>
      </c>
      <c r="E186" s="15">
        <f t="shared" si="4"/>
        <v>0</v>
      </c>
      <c r="F186" s="15">
        <f t="shared" si="4"/>
        <v>44549.16</v>
      </c>
      <c r="G186" s="15">
        <f t="shared" si="4"/>
        <v>7933.28</v>
      </c>
      <c r="H186" s="15">
        <f t="shared" si="4"/>
        <v>0</v>
      </c>
      <c r="I186" s="47">
        <f>SUM(B186:H186)</f>
        <v>185066.96</v>
      </c>
    </row>
  </sheetData>
  <mergeCells count="11">
    <mergeCell ref="B105:C105"/>
    <mergeCell ref="F105:G105"/>
    <mergeCell ref="B145:C145"/>
    <mergeCell ref="F145:G145"/>
    <mergeCell ref="A3:G3"/>
    <mergeCell ref="B7:C7"/>
    <mergeCell ref="F7:G7"/>
    <mergeCell ref="B37:C37"/>
    <mergeCell ref="F37:G37"/>
    <mergeCell ref="B62:C62"/>
    <mergeCell ref="F62:G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BC30-29F0-4CBA-9549-967E144C5697}">
  <dimension ref="A2:I140"/>
  <sheetViews>
    <sheetView topLeftCell="A125" zoomScale="80" zoomScaleNormal="80" workbookViewId="0">
      <selection activeCell="I38" activeCellId="3" sqref="I140 I117 I78 I38"/>
    </sheetView>
  </sheetViews>
  <sheetFormatPr baseColWidth="10" defaultRowHeight="15" x14ac:dyDescent="0.25"/>
  <cols>
    <col min="1" max="1" width="49.14062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85</v>
      </c>
      <c r="C7" s="55"/>
      <c r="D7" s="35" t="s">
        <v>6</v>
      </c>
      <c r="E7" s="35"/>
      <c r="F7" s="55" t="s">
        <v>86</v>
      </c>
      <c r="G7" s="55"/>
    </row>
    <row r="8" spans="1:9" ht="15.75" thickBot="1" x14ac:dyDescent="0.3"/>
    <row r="9" spans="1:9" ht="60.75" thickBot="1" x14ac:dyDescent="0.3">
      <c r="A9" s="6" t="s">
        <v>1</v>
      </c>
      <c r="B9" s="6" t="s">
        <v>3</v>
      </c>
      <c r="C9" s="6" t="s">
        <v>9</v>
      </c>
      <c r="D9" s="6" t="s">
        <v>4</v>
      </c>
      <c r="E9" s="6" t="s">
        <v>129</v>
      </c>
      <c r="F9" s="6" t="s">
        <v>10</v>
      </c>
      <c r="G9" s="6" t="s">
        <v>8</v>
      </c>
      <c r="H9" s="6" t="s">
        <v>188</v>
      </c>
    </row>
    <row r="10" spans="1:9" ht="3.75" customHeight="1" thickBot="1" x14ac:dyDescent="0.3"/>
    <row r="11" spans="1:9" ht="15.75" x14ac:dyDescent="0.25">
      <c r="A11" s="9" t="s">
        <v>91</v>
      </c>
      <c r="B11" s="20"/>
      <c r="C11" s="20">
        <v>7145.6</v>
      </c>
      <c r="D11" s="20"/>
      <c r="E11" s="20"/>
      <c r="F11" s="20"/>
      <c r="G11" s="20"/>
      <c r="H11" s="20"/>
      <c r="I11" s="17">
        <v>45873</v>
      </c>
    </row>
    <row r="12" spans="1:9" ht="15.75" x14ac:dyDescent="0.25">
      <c r="A12" s="10" t="s">
        <v>225</v>
      </c>
      <c r="B12" s="21"/>
      <c r="C12" s="21"/>
      <c r="D12" s="21"/>
      <c r="E12" s="21"/>
      <c r="F12" s="21">
        <v>479</v>
      </c>
      <c r="G12" s="21"/>
      <c r="H12" s="21"/>
      <c r="I12" s="17">
        <v>45873</v>
      </c>
    </row>
    <row r="13" spans="1:9" ht="15.75" x14ac:dyDescent="0.25">
      <c r="A13" s="10" t="s">
        <v>226</v>
      </c>
      <c r="B13" s="21"/>
      <c r="C13" s="21"/>
      <c r="D13" s="21"/>
      <c r="E13" s="21"/>
      <c r="F13" s="21">
        <v>600</v>
      </c>
      <c r="G13" s="21"/>
      <c r="H13" s="21"/>
      <c r="I13" s="17">
        <v>45873</v>
      </c>
    </row>
    <row r="14" spans="1:9" ht="15.75" x14ac:dyDescent="0.25">
      <c r="A14" s="10" t="s">
        <v>194</v>
      </c>
      <c r="B14" s="21"/>
      <c r="C14" s="21"/>
      <c r="D14" s="21"/>
      <c r="E14" s="21"/>
      <c r="F14" s="21"/>
      <c r="G14" s="21">
        <v>1200.24</v>
      </c>
      <c r="H14" s="21"/>
      <c r="I14" s="17">
        <v>45873</v>
      </c>
    </row>
    <row r="15" spans="1:9" ht="15.75" x14ac:dyDescent="0.25">
      <c r="A15" s="29" t="s">
        <v>94</v>
      </c>
      <c r="B15" s="38"/>
      <c r="C15" s="38"/>
      <c r="D15" s="38"/>
      <c r="E15" s="38"/>
      <c r="F15" s="38">
        <v>1183.2</v>
      </c>
      <c r="G15" s="38"/>
      <c r="H15" s="38"/>
      <c r="I15" s="17">
        <v>45873</v>
      </c>
    </row>
    <row r="16" spans="1:9" ht="15.75" x14ac:dyDescent="0.25">
      <c r="A16" s="10" t="s">
        <v>132</v>
      </c>
      <c r="B16" s="21"/>
      <c r="C16" s="21"/>
      <c r="D16" s="21"/>
      <c r="E16" s="21"/>
      <c r="F16" s="21">
        <v>8400</v>
      </c>
      <c r="G16" s="21"/>
      <c r="H16" s="21"/>
      <c r="I16" s="17">
        <v>45873</v>
      </c>
    </row>
    <row r="17" spans="1:9" ht="15.75" x14ac:dyDescent="0.25">
      <c r="A17" s="10" t="s">
        <v>196</v>
      </c>
      <c r="B17" s="21"/>
      <c r="C17" s="21"/>
      <c r="D17" s="21"/>
      <c r="E17" s="21"/>
      <c r="F17" s="21"/>
      <c r="G17" s="21">
        <v>1327.61</v>
      </c>
      <c r="H17" s="21"/>
      <c r="I17" s="17">
        <v>45874</v>
      </c>
    </row>
    <row r="18" spans="1:9" ht="15.75" x14ac:dyDescent="0.25">
      <c r="A18" s="10" t="s">
        <v>228</v>
      </c>
      <c r="B18" s="21"/>
      <c r="C18" s="21"/>
      <c r="D18" s="21"/>
      <c r="E18" s="21"/>
      <c r="F18" s="21">
        <v>200</v>
      </c>
      <c r="G18" s="21"/>
      <c r="H18" s="21"/>
      <c r="I18" s="17">
        <v>45874</v>
      </c>
    </row>
    <row r="19" spans="1:9" ht="15.75" x14ac:dyDescent="0.25">
      <c r="A19" s="10" t="s">
        <v>227</v>
      </c>
      <c r="B19" s="21"/>
      <c r="C19" s="21"/>
      <c r="D19" s="21"/>
      <c r="E19" s="21"/>
      <c r="F19" s="21">
        <v>300</v>
      </c>
      <c r="G19" s="21"/>
      <c r="H19" s="21"/>
      <c r="I19" s="17">
        <v>45874</v>
      </c>
    </row>
    <row r="20" spans="1:9" ht="15.75" x14ac:dyDescent="0.25">
      <c r="A20" s="10" t="s">
        <v>101</v>
      </c>
      <c r="B20" s="21"/>
      <c r="C20" s="21"/>
      <c r="D20" s="21"/>
      <c r="E20" s="21"/>
      <c r="F20" s="21">
        <v>642.05999999999995</v>
      </c>
      <c r="G20" s="21"/>
      <c r="H20" s="21"/>
      <c r="I20" s="17">
        <v>45874</v>
      </c>
    </row>
    <row r="21" spans="1:9" ht="15.75" x14ac:dyDescent="0.25">
      <c r="A21" s="10" t="s">
        <v>95</v>
      </c>
      <c r="B21" s="21"/>
      <c r="C21" s="21">
        <v>29348</v>
      </c>
      <c r="D21" s="21"/>
      <c r="E21" s="21"/>
      <c r="F21" s="21"/>
      <c r="G21" s="21"/>
      <c r="H21" s="21"/>
      <c r="I21" s="17">
        <v>45874</v>
      </c>
    </row>
    <row r="22" spans="1:9" ht="15.75" x14ac:dyDescent="0.25">
      <c r="A22" s="10" t="s">
        <v>96</v>
      </c>
      <c r="B22" s="21"/>
      <c r="C22" s="21">
        <v>3503.2</v>
      </c>
      <c r="D22" s="21"/>
      <c r="E22" s="21"/>
      <c r="F22" s="21"/>
      <c r="G22" s="21"/>
      <c r="H22" s="21"/>
      <c r="I22" s="17">
        <v>45874</v>
      </c>
    </row>
    <row r="23" spans="1:9" ht="15.75" x14ac:dyDescent="0.25">
      <c r="A23" s="10" t="s">
        <v>97</v>
      </c>
      <c r="B23" s="21"/>
      <c r="C23" s="21"/>
      <c r="D23" s="21"/>
      <c r="E23" s="21"/>
      <c r="F23" s="21">
        <v>151.9</v>
      </c>
      <c r="G23" s="21"/>
      <c r="H23" s="21"/>
      <c r="I23" s="17">
        <v>45874</v>
      </c>
    </row>
    <row r="24" spans="1:9" ht="15.75" x14ac:dyDescent="0.25">
      <c r="A24" s="10" t="s">
        <v>98</v>
      </c>
      <c r="B24" s="21"/>
      <c r="C24" s="21"/>
      <c r="D24" s="21"/>
      <c r="E24" s="21"/>
      <c r="F24" s="21">
        <v>3691.94</v>
      </c>
      <c r="G24" s="21"/>
      <c r="H24" s="21"/>
      <c r="I24" s="17">
        <v>45875</v>
      </c>
    </row>
    <row r="25" spans="1:9" ht="15.75" x14ac:dyDescent="0.25">
      <c r="A25" s="10" t="s">
        <v>194</v>
      </c>
      <c r="B25" s="21"/>
      <c r="C25" s="21"/>
      <c r="D25" s="21"/>
      <c r="E25" s="21"/>
      <c r="F25" s="21"/>
      <c r="G25" s="21">
        <v>1519.73</v>
      </c>
      <c r="H25" s="21"/>
      <c r="I25" s="17">
        <v>45875</v>
      </c>
    </row>
    <row r="26" spans="1:9" ht="15.75" x14ac:dyDescent="0.25">
      <c r="A26" s="19" t="s">
        <v>99</v>
      </c>
      <c r="B26" s="22"/>
      <c r="C26" s="22"/>
      <c r="D26" s="22"/>
      <c r="E26" s="22"/>
      <c r="F26" s="22">
        <v>1392</v>
      </c>
      <c r="G26" s="22"/>
      <c r="H26" s="22"/>
      <c r="I26" s="17">
        <v>45875</v>
      </c>
    </row>
    <row r="27" spans="1:9" ht="15.75" x14ac:dyDescent="0.25">
      <c r="A27" s="19" t="s">
        <v>100</v>
      </c>
      <c r="B27" s="23"/>
      <c r="C27" s="23">
        <v>25349.360000000001</v>
      </c>
      <c r="D27" s="23"/>
      <c r="E27" s="23"/>
      <c r="F27" s="23"/>
      <c r="G27" s="23"/>
      <c r="H27" s="23"/>
      <c r="I27" s="17">
        <v>45875</v>
      </c>
    </row>
    <row r="28" spans="1:9" ht="15.75" x14ac:dyDescent="0.25">
      <c r="A28" s="19" t="s">
        <v>101</v>
      </c>
      <c r="B28" s="22"/>
      <c r="C28" s="22"/>
      <c r="D28" s="22"/>
      <c r="E28" s="22"/>
      <c r="F28" s="22">
        <v>729.18</v>
      </c>
      <c r="G28" s="22"/>
      <c r="H28" s="22"/>
      <c r="I28" s="17">
        <v>45874</v>
      </c>
    </row>
    <row r="29" spans="1:9" ht="15.75" x14ac:dyDescent="0.25">
      <c r="A29" s="19" t="s">
        <v>94</v>
      </c>
      <c r="B29" s="22"/>
      <c r="C29" s="22"/>
      <c r="D29" s="22"/>
      <c r="E29" s="22"/>
      <c r="F29" s="22">
        <v>1183.2</v>
      </c>
      <c r="G29" s="22"/>
      <c r="H29" s="22"/>
      <c r="I29" s="17">
        <v>45876</v>
      </c>
    </row>
    <row r="30" spans="1:9" ht="15.75" x14ac:dyDescent="0.25">
      <c r="A30" s="19" t="s">
        <v>194</v>
      </c>
      <c r="B30" s="23"/>
      <c r="C30" s="23"/>
      <c r="D30" s="23"/>
      <c r="E30" s="23"/>
      <c r="F30" s="23"/>
      <c r="G30" s="23">
        <v>1120.26</v>
      </c>
      <c r="H30" s="23"/>
      <c r="I30" s="17">
        <v>45876</v>
      </c>
    </row>
    <row r="31" spans="1:9" ht="15.75" x14ac:dyDescent="0.25">
      <c r="A31" s="19" t="s">
        <v>229</v>
      </c>
      <c r="B31" s="22"/>
      <c r="C31" s="22"/>
      <c r="D31" s="22"/>
      <c r="E31" s="22"/>
      <c r="F31" s="22">
        <v>200</v>
      </c>
      <c r="G31" s="22"/>
      <c r="H31" s="22"/>
      <c r="I31" s="17">
        <v>45877</v>
      </c>
    </row>
    <row r="32" spans="1:9" ht="15.75" x14ac:dyDescent="0.25">
      <c r="A32" s="19" t="s">
        <v>228</v>
      </c>
      <c r="B32" s="22"/>
      <c r="C32" s="22"/>
      <c r="D32" s="22"/>
      <c r="E32" s="22"/>
      <c r="F32" s="22">
        <v>200</v>
      </c>
      <c r="G32" s="22"/>
      <c r="H32" s="22"/>
      <c r="I32" s="17">
        <v>45877</v>
      </c>
    </row>
    <row r="33" spans="1:9" ht="15.75" x14ac:dyDescent="0.25">
      <c r="A33" s="19" t="s">
        <v>206</v>
      </c>
      <c r="B33" s="23">
        <v>2700</v>
      </c>
      <c r="C33" s="23"/>
      <c r="D33" s="23"/>
      <c r="E33" s="23"/>
      <c r="F33" s="23"/>
      <c r="G33" s="23"/>
      <c r="H33" s="23"/>
      <c r="I33" s="17">
        <v>45877</v>
      </c>
    </row>
    <row r="34" spans="1:9" ht="15.75" x14ac:dyDescent="0.25">
      <c r="A34" s="19" t="s">
        <v>194</v>
      </c>
      <c r="B34" s="22"/>
      <c r="C34" s="22"/>
      <c r="D34" s="22"/>
      <c r="E34" s="22"/>
      <c r="F34" s="22"/>
      <c r="G34" s="22">
        <v>1255.4000000000001</v>
      </c>
      <c r="H34" s="22"/>
      <c r="I34" s="17">
        <v>45877</v>
      </c>
    </row>
    <row r="35" spans="1:9" ht="15.75" x14ac:dyDescent="0.25">
      <c r="A35" s="19" t="s">
        <v>102</v>
      </c>
      <c r="B35" s="23"/>
      <c r="C35" s="23"/>
      <c r="D35" s="23"/>
      <c r="E35" s="23"/>
      <c r="F35" s="23">
        <v>265</v>
      </c>
      <c r="G35" s="23"/>
      <c r="H35" s="23"/>
      <c r="I35" s="17">
        <v>45877</v>
      </c>
    </row>
    <row r="36" spans="1:9" ht="15.75" x14ac:dyDescent="0.25">
      <c r="A36" s="19" t="s">
        <v>184</v>
      </c>
      <c r="B36" s="23">
        <v>31542.49</v>
      </c>
      <c r="C36" s="23"/>
      <c r="D36" s="23"/>
      <c r="E36" s="23"/>
      <c r="F36" s="23"/>
      <c r="G36" s="23"/>
      <c r="H36" s="23"/>
      <c r="I36" s="17">
        <v>45877</v>
      </c>
    </row>
    <row r="37" spans="1:9" ht="16.5" thickBot="1" x14ac:dyDescent="0.3">
      <c r="A37" s="19" t="s">
        <v>194</v>
      </c>
      <c r="B37" s="23"/>
      <c r="C37" s="23"/>
      <c r="D37" s="23"/>
      <c r="E37" s="23"/>
      <c r="F37" s="23"/>
      <c r="G37" s="23">
        <v>1191.22</v>
      </c>
      <c r="H37" s="23"/>
      <c r="I37" s="17">
        <v>45879</v>
      </c>
    </row>
    <row r="38" spans="1:9" ht="15.75" thickBot="1" x14ac:dyDescent="0.3">
      <c r="A38" s="18" t="s">
        <v>5</v>
      </c>
      <c r="B38" s="15">
        <f t="shared" ref="B38:H38" si="0">SUM(B11:B37)</f>
        <v>34242.490000000005</v>
      </c>
      <c r="C38" s="15">
        <f t="shared" si="0"/>
        <v>65346.159999999996</v>
      </c>
      <c r="D38" s="15">
        <f t="shared" si="0"/>
        <v>0</v>
      </c>
      <c r="E38" s="15">
        <f t="shared" si="0"/>
        <v>0</v>
      </c>
      <c r="F38" s="15">
        <f t="shared" si="0"/>
        <v>19617.48</v>
      </c>
      <c r="G38" s="15">
        <f t="shared" si="0"/>
        <v>7614.46</v>
      </c>
      <c r="H38" s="15">
        <f t="shared" si="0"/>
        <v>0</v>
      </c>
      <c r="I38" s="47">
        <f>SUM(B38:H38)</f>
        <v>126820.59</v>
      </c>
    </row>
    <row r="41" spans="1:9" ht="19.5" thickBot="1" x14ac:dyDescent="0.45">
      <c r="A41" s="7" t="s">
        <v>2</v>
      </c>
      <c r="B41" s="55" t="s">
        <v>87</v>
      </c>
      <c r="C41" s="55"/>
      <c r="D41" s="35" t="s">
        <v>6</v>
      </c>
      <c r="E41" s="35"/>
      <c r="F41" s="55" t="s">
        <v>86</v>
      </c>
      <c r="G41" s="55"/>
    </row>
    <row r="42" spans="1:9" ht="15.75" thickBot="1" x14ac:dyDescent="0.3"/>
    <row r="43" spans="1:9" s="8" customFormat="1" ht="60.75" thickBot="1" x14ac:dyDescent="0.3">
      <c r="A43" s="6" t="s">
        <v>1</v>
      </c>
      <c r="B43" s="6" t="s">
        <v>3</v>
      </c>
      <c r="C43" s="6" t="s">
        <v>9</v>
      </c>
      <c r="D43" s="6" t="s">
        <v>4</v>
      </c>
      <c r="E43" s="6" t="s">
        <v>129</v>
      </c>
      <c r="F43" s="6" t="s">
        <v>10</v>
      </c>
      <c r="G43" s="6" t="s">
        <v>8</v>
      </c>
      <c r="H43" s="6" t="s">
        <v>188</v>
      </c>
    </row>
    <row r="44" spans="1:9" ht="3" customHeight="1" thickBot="1" x14ac:dyDescent="0.3"/>
    <row r="45" spans="1:9" ht="15.75" x14ac:dyDescent="0.25">
      <c r="A45" s="9" t="s">
        <v>94</v>
      </c>
      <c r="B45" s="38"/>
      <c r="C45" s="38"/>
      <c r="D45" s="22"/>
      <c r="E45" s="22"/>
      <c r="F45" s="22">
        <v>1183.2</v>
      </c>
      <c r="G45" s="22"/>
      <c r="H45" s="33"/>
      <c r="I45" s="17">
        <v>45880</v>
      </c>
    </row>
    <row r="46" spans="1:9" ht="15.75" x14ac:dyDescent="0.25">
      <c r="A46" s="10" t="s">
        <v>230</v>
      </c>
      <c r="B46" s="38"/>
      <c r="C46" s="38"/>
      <c r="D46" s="22"/>
      <c r="E46" s="22"/>
      <c r="F46" s="22">
        <v>200</v>
      </c>
      <c r="G46" s="22"/>
      <c r="H46" s="33"/>
      <c r="I46" s="17">
        <v>45880</v>
      </c>
    </row>
    <row r="47" spans="1:9" ht="15.75" x14ac:dyDescent="0.25">
      <c r="A47" s="10" t="s">
        <v>195</v>
      </c>
      <c r="B47" s="38"/>
      <c r="C47" s="38"/>
      <c r="D47" s="22"/>
      <c r="E47" s="22"/>
      <c r="F47" s="22"/>
      <c r="G47" s="22">
        <v>1400.34</v>
      </c>
      <c r="H47" s="33"/>
      <c r="I47" s="17">
        <v>45880</v>
      </c>
    </row>
    <row r="48" spans="1:9" ht="15.75" x14ac:dyDescent="0.25">
      <c r="A48" s="29" t="s">
        <v>94</v>
      </c>
      <c r="B48" s="38"/>
      <c r="C48" s="38"/>
      <c r="D48" s="22"/>
      <c r="E48" s="22"/>
      <c r="F48" s="22">
        <v>1183.2</v>
      </c>
      <c r="G48" s="22"/>
      <c r="H48" s="33"/>
      <c r="I48" s="17">
        <v>45880</v>
      </c>
    </row>
    <row r="49" spans="1:9" ht="15.75" x14ac:dyDescent="0.25">
      <c r="A49" s="29" t="s">
        <v>94</v>
      </c>
      <c r="B49" s="38"/>
      <c r="C49" s="38"/>
      <c r="D49" s="22"/>
      <c r="E49" s="22"/>
      <c r="F49" s="22">
        <v>1183.2</v>
      </c>
      <c r="G49" s="22"/>
      <c r="H49" s="33"/>
      <c r="I49" s="17">
        <v>45881</v>
      </c>
    </row>
    <row r="50" spans="1:9" ht="15.75" x14ac:dyDescent="0.25">
      <c r="A50" s="29" t="s">
        <v>116</v>
      </c>
      <c r="B50" s="38"/>
      <c r="C50" s="38"/>
      <c r="D50" s="22"/>
      <c r="E50" s="22"/>
      <c r="F50" s="22">
        <v>791.12</v>
      </c>
      <c r="G50" s="22"/>
      <c r="H50" s="33"/>
      <c r="I50" s="17">
        <v>45881</v>
      </c>
    </row>
    <row r="51" spans="1:9" ht="15.75" x14ac:dyDescent="0.25">
      <c r="A51" s="29" t="s">
        <v>128</v>
      </c>
      <c r="B51" s="38"/>
      <c r="C51" s="38"/>
      <c r="D51" s="22"/>
      <c r="E51" s="22"/>
      <c r="F51" s="22">
        <v>378</v>
      </c>
      <c r="G51" s="22"/>
      <c r="H51" s="33"/>
      <c r="I51" s="17">
        <v>37480</v>
      </c>
    </row>
    <row r="52" spans="1:9" ht="15.75" x14ac:dyDescent="0.25">
      <c r="A52" s="29" t="s">
        <v>132</v>
      </c>
      <c r="B52" s="38"/>
      <c r="C52" s="38"/>
      <c r="D52" s="22"/>
      <c r="E52" s="22"/>
      <c r="F52" s="22">
        <v>1800</v>
      </c>
      <c r="G52" s="22"/>
      <c r="H52" s="33"/>
      <c r="I52" s="17">
        <v>45881</v>
      </c>
    </row>
    <row r="53" spans="1:9" ht="15.75" x14ac:dyDescent="0.25">
      <c r="A53" s="10" t="s">
        <v>231</v>
      </c>
      <c r="B53" s="38"/>
      <c r="C53" s="38"/>
      <c r="D53" s="22"/>
      <c r="E53" s="22"/>
      <c r="F53" s="22">
        <v>200</v>
      </c>
      <c r="G53" s="22"/>
      <c r="H53" s="33"/>
      <c r="I53" s="17">
        <v>45881</v>
      </c>
    </row>
    <row r="54" spans="1:9" ht="15.75" x14ac:dyDescent="0.25">
      <c r="A54" s="10" t="s">
        <v>231</v>
      </c>
      <c r="B54" s="38"/>
      <c r="C54" s="38"/>
      <c r="D54" s="22"/>
      <c r="E54" s="22"/>
      <c r="F54" s="22">
        <v>200</v>
      </c>
      <c r="G54" s="22"/>
      <c r="H54" s="33"/>
      <c r="I54" s="17">
        <v>45882</v>
      </c>
    </row>
    <row r="55" spans="1:9" ht="15.75" x14ac:dyDescent="0.25">
      <c r="A55" s="10" t="s">
        <v>230</v>
      </c>
      <c r="B55" s="38"/>
      <c r="C55" s="38"/>
      <c r="D55" s="22"/>
      <c r="E55" s="22"/>
      <c r="F55" s="22">
        <v>200</v>
      </c>
      <c r="G55" s="22"/>
      <c r="H55" s="33"/>
      <c r="I55" s="17">
        <v>45882</v>
      </c>
    </row>
    <row r="56" spans="1:9" ht="15.75" x14ac:dyDescent="0.25">
      <c r="A56" s="29" t="s">
        <v>194</v>
      </c>
      <c r="B56" s="38"/>
      <c r="C56" s="38"/>
      <c r="D56" s="22"/>
      <c r="E56" s="22"/>
      <c r="F56" s="22"/>
      <c r="G56" s="22">
        <v>1457.34</v>
      </c>
      <c r="H56" s="33"/>
      <c r="I56" s="17">
        <v>45882</v>
      </c>
    </row>
    <row r="57" spans="1:9" ht="15.75" x14ac:dyDescent="0.25">
      <c r="A57" s="29" t="s">
        <v>150</v>
      </c>
      <c r="B57" s="38"/>
      <c r="C57" s="22">
        <v>9409.5</v>
      </c>
      <c r="D57" s="22"/>
      <c r="E57" s="22"/>
      <c r="F57" s="22"/>
      <c r="G57" s="22"/>
      <c r="H57" s="33"/>
      <c r="I57" s="17">
        <v>47343</v>
      </c>
    </row>
    <row r="58" spans="1:9" ht="15.75" x14ac:dyDescent="0.25">
      <c r="A58" s="29" t="s">
        <v>151</v>
      </c>
      <c r="B58" s="38"/>
      <c r="C58" s="38"/>
      <c r="D58" s="22"/>
      <c r="E58" s="22"/>
      <c r="F58" s="22">
        <v>1000</v>
      </c>
      <c r="G58" s="22"/>
      <c r="H58" s="33"/>
      <c r="I58" s="17">
        <v>45882</v>
      </c>
    </row>
    <row r="59" spans="1:9" ht="15.75" x14ac:dyDescent="0.25">
      <c r="A59" s="29" t="s">
        <v>228</v>
      </c>
      <c r="B59" s="38"/>
      <c r="C59" s="38"/>
      <c r="D59" s="22"/>
      <c r="E59" s="22"/>
      <c r="F59" s="22">
        <v>200</v>
      </c>
      <c r="G59" s="22"/>
      <c r="H59" s="33"/>
      <c r="I59" s="17">
        <v>45883</v>
      </c>
    </row>
    <row r="60" spans="1:9" ht="15.75" x14ac:dyDescent="0.25">
      <c r="A60" s="29" t="s">
        <v>232</v>
      </c>
      <c r="B60" s="38"/>
      <c r="C60" s="38"/>
      <c r="D60" s="22"/>
      <c r="E60" s="22"/>
      <c r="F60" s="22">
        <v>1000</v>
      </c>
      <c r="G60" s="22"/>
      <c r="H60" s="33"/>
      <c r="I60" s="17">
        <v>45883</v>
      </c>
    </row>
    <row r="61" spans="1:9" ht="15.75" x14ac:dyDescent="0.25">
      <c r="A61" s="10" t="s">
        <v>231</v>
      </c>
      <c r="B61" s="38"/>
      <c r="C61" s="38"/>
      <c r="D61" s="22"/>
      <c r="E61" s="22"/>
      <c r="F61" s="22">
        <v>200</v>
      </c>
      <c r="G61" s="22"/>
      <c r="H61" s="33"/>
      <c r="I61" s="17">
        <v>45883</v>
      </c>
    </row>
    <row r="62" spans="1:9" ht="15.75" x14ac:dyDescent="0.25">
      <c r="A62" s="29" t="s">
        <v>94</v>
      </c>
      <c r="B62" s="38"/>
      <c r="C62" s="38"/>
      <c r="D62" s="22"/>
      <c r="E62" s="22"/>
      <c r="F62" s="22">
        <v>1183.2</v>
      </c>
      <c r="G62" s="22"/>
      <c r="H62" s="33"/>
      <c r="I62" s="17">
        <v>45883</v>
      </c>
    </row>
    <row r="63" spans="1:9" ht="15.75" x14ac:dyDescent="0.25">
      <c r="A63" s="29" t="s">
        <v>153</v>
      </c>
      <c r="B63" s="38"/>
      <c r="C63" s="38"/>
      <c r="D63" s="22"/>
      <c r="E63" s="22"/>
      <c r="F63" s="22">
        <v>10098</v>
      </c>
      <c r="G63" s="22"/>
      <c r="H63" s="33"/>
      <c r="I63" s="17">
        <v>45883</v>
      </c>
    </row>
    <row r="64" spans="1:9" ht="15.75" x14ac:dyDescent="0.25">
      <c r="A64" s="29" t="s">
        <v>91</v>
      </c>
      <c r="B64" s="38"/>
      <c r="C64" s="38">
        <v>7145.6</v>
      </c>
      <c r="D64" s="38"/>
      <c r="E64" s="38"/>
      <c r="F64" s="38"/>
      <c r="G64" s="38"/>
      <c r="H64" s="38"/>
      <c r="I64" s="17">
        <v>45884</v>
      </c>
    </row>
    <row r="65" spans="1:9" ht="15.75" x14ac:dyDescent="0.25">
      <c r="A65" s="29" t="s">
        <v>130</v>
      </c>
      <c r="B65" s="38"/>
      <c r="C65" s="38"/>
      <c r="D65" s="38"/>
      <c r="E65" s="38">
        <v>29739.26</v>
      </c>
      <c r="F65" s="38"/>
      <c r="G65" s="38"/>
      <c r="H65" s="38"/>
      <c r="I65" s="17">
        <v>45884</v>
      </c>
    </row>
    <row r="66" spans="1:9" ht="15.75" x14ac:dyDescent="0.25">
      <c r="A66" s="29" t="s">
        <v>207</v>
      </c>
      <c r="B66" s="38">
        <v>2200</v>
      </c>
      <c r="C66" s="38"/>
      <c r="D66" s="38"/>
      <c r="E66" s="38"/>
      <c r="F66" s="38"/>
      <c r="G66" s="38"/>
      <c r="H66" s="38"/>
      <c r="I66" s="17">
        <v>45884</v>
      </c>
    </row>
    <row r="67" spans="1:9" ht="15.75" x14ac:dyDescent="0.25">
      <c r="A67" s="10" t="s">
        <v>234</v>
      </c>
      <c r="B67" s="38"/>
      <c r="C67" s="38"/>
      <c r="D67" s="22"/>
      <c r="E67" s="22"/>
      <c r="F67" s="22">
        <v>400</v>
      </c>
      <c r="G67" s="22"/>
      <c r="H67" s="33"/>
      <c r="I67" s="17">
        <v>45884</v>
      </c>
    </row>
    <row r="68" spans="1:9" ht="15.75" x14ac:dyDescent="0.25">
      <c r="A68" s="29" t="s">
        <v>184</v>
      </c>
      <c r="B68" s="38">
        <v>27034.65</v>
      </c>
      <c r="C68" s="38"/>
      <c r="D68" s="38"/>
      <c r="E68" s="38"/>
      <c r="F68" s="38"/>
      <c r="G68" s="38"/>
      <c r="H68" s="38"/>
      <c r="I68" s="17">
        <v>45884</v>
      </c>
    </row>
    <row r="69" spans="1:9" ht="15.75" x14ac:dyDescent="0.25">
      <c r="A69" s="29" t="s">
        <v>209</v>
      </c>
      <c r="B69" s="38"/>
      <c r="C69" s="38"/>
      <c r="D69" s="38"/>
      <c r="E69" s="38"/>
      <c r="F69" s="38">
        <v>200</v>
      </c>
      <c r="G69" s="38"/>
      <c r="H69" s="38"/>
      <c r="I69" s="17">
        <v>45885</v>
      </c>
    </row>
    <row r="70" spans="1:9" ht="15.75" x14ac:dyDescent="0.25">
      <c r="A70" s="29" t="s">
        <v>233</v>
      </c>
      <c r="B70" s="38"/>
      <c r="C70" s="38"/>
      <c r="D70" s="38"/>
      <c r="E70" s="38"/>
      <c r="F70" s="38">
        <v>200</v>
      </c>
      <c r="G70" s="38"/>
      <c r="H70" s="38"/>
      <c r="I70" s="17">
        <v>45885</v>
      </c>
    </row>
    <row r="71" spans="1:9" ht="15.75" x14ac:dyDescent="0.25">
      <c r="A71" s="29" t="s">
        <v>105</v>
      </c>
      <c r="B71" s="22"/>
      <c r="C71" s="22">
        <v>1379.8</v>
      </c>
      <c r="D71" s="22"/>
      <c r="E71" s="22"/>
      <c r="F71" s="22"/>
      <c r="G71" s="22"/>
      <c r="H71" s="33"/>
      <c r="I71" s="17">
        <v>45885</v>
      </c>
    </row>
    <row r="72" spans="1:9" ht="15.75" x14ac:dyDescent="0.25">
      <c r="A72" s="29" t="s">
        <v>106</v>
      </c>
      <c r="B72" s="22"/>
      <c r="C72" s="22"/>
      <c r="D72" s="22"/>
      <c r="E72" s="22"/>
      <c r="F72" s="22">
        <v>365</v>
      </c>
      <c r="G72" s="22"/>
      <c r="H72" s="33"/>
      <c r="I72" s="17">
        <v>45885</v>
      </c>
    </row>
    <row r="73" spans="1:9" ht="15.75" x14ac:dyDescent="0.25">
      <c r="A73" s="29" t="s">
        <v>112</v>
      </c>
      <c r="B73" s="38"/>
      <c r="C73" s="38"/>
      <c r="D73" s="38"/>
      <c r="E73" s="38"/>
      <c r="F73" s="38">
        <v>348</v>
      </c>
      <c r="G73" s="22"/>
      <c r="H73" s="33"/>
      <c r="I73" s="17">
        <v>45885</v>
      </c>
    </row>
    <row r="74" spans="1:9" ht="15.75" x14ac:dyDescent="0.25">
      <c r="A74" s="29" t="s">
        <v>194</v>
      </c>
      <c r="B74" s="38"/>
      <c r="C74" s="38"/>
      <c r="D74" s="38"/>
      <c r="E74" s="38"/>
      <c r="F74" s="38"/>
      <c r="G74" s="22">
        <v>1350.46</v>
      </c>
      <c r="H74" s="33"/>
      <c r="I74" s="17">
        <v>45885</v>
      </c>
    </row>
    <row r="75" spans="1:9" ht="15.75" x14ac:dyDescent="0.25">
      <c r="A75" s="29" t="s">
        <v>94</v>
      </c>
      <c r="B75" s="22"/>
      <c r="C75" s="22"/>
      <c r="D75" s="22"/>
      <c r="E75" s="22"/>
      <c r="F75" s="22">
        <v>1183.2</v>
      </c>
      <c r="G75" s="22"/>
      <c r="H75" s="22"/>
      <c r="I75" s="17">
        <v>45885</v>
      </c>
    </row>
    <row r="76" spans="1:9" x14ac:dyDescent="0.25">
      <c r="A76" s="11" t="s">
        <v>152</v>
      </c>
      <c r="B76" s="22"/>
      <c r="C76" s="22"/>
      <c r="D76" s="22"/>
      <c r="E76" s="22"/>
      <c r="F76" s="22">
        <v>2700</v>
      </c>
      <c r="G76" s="22"/>
      <c r="H76" s="22"/>
      <c r="I76" s="17">
        <v>45885</v>
      </c>
    </row>
    <row r="77" spans="1:9" ht="15.75" thickBot="1" x14ac:dyDescent="0.3">
      <c r="A77" s="11" t="s">
        <v>155</v>
      </c>
      <c r="B77" s="22"/>
      <c r="C77" s="22"/>
      <c r="D77" s="22"/>
      <c r="E77" s="22"/>
      <c r="F77" s="22">
        <v>3500</v>
      </c>
      <c r="G77" s="22"/>
      <c r="H77" s="22"/>
      <c r="I77" s="17">
        <v>45886</v>
      </c>
    </row>
    <row r="78" spans="1:9" ht="15.75" thickBot="1" x14ac:dyDescent="0.3">
      <c r="A78" s="18" t="s">
        <v>5</v>
      </c>
      <c r="B78" s="15">
        <f t="shared" ref="B78:H78" si="1">SUM(B45:B77)</f>
        <v>29234.65</v>
      </c>
      <c r="C78" s="15">
        <f t="shared" si="1"/>
        <v>17934.899999999998</v>
      </c>
      <c r="D78" s="15">
        <f t="shared" si="1"/>
        <v>0</v>
      </c>
      <c r="E78" s="15">
        <f t="shared" si="1"/>
        <v>29739.26</v>
      </c>
      <c r="F78" s="15">
        <f t="shared" si="1"/>
        <v>29896.120000000003</v>
      </c>
      <c r="G78" s="15">
        <f t="shared" si="1"/>
        <v>4208.1399999999994</v>
      </c>
      <c r="H78" s="15">
        <f t="shared" si="1"/>
        <v>0</v>
      </c>
      <c r="I78" s="47">
        <f>SUM(B78:H78)</f>
        <v>111013.06999999999</v>
      </c>
    </row>
    <row r="79" spans="1:9" x14ac:dyDescent="0.25">
      <c r="A79" s="25"/>
      <c r="B79" s="27"/>
      <c r="C79" s="27"/>
      <c r="D79" s="27"/>
      <c r="E79" s="27"/>
      <c r="F79" s="27"/>
      <c r="G79" s="27"/>
      <c r="H79" s="26"/>
    </row>
    <row r="80" spans="1:9" ht="19.5" thickBot="1" x14ac:dyDescent="0.45">
      <c r="A80" s="35" t="s">
        <v>2</v>
      </c>
      <c r="B80" s="55" t="s">
        <v>88</v>
      </c>
      <c r="C80" s="55"/>
      <c r="D80" s="35" t="s">
        <v>6</v>
      </c>
      <c r="E80" s="35"/>
      <c r="F80" s="55" t="s">
        <v>86</v>
      </c>
      <c r="G80" s="55"/>
    </row>
    <row r="81" spans="1:9" ht="15.75" thickBot="1" x14ac:dyDescent="0.3"/>
    <row r="82" spans="1:9" ht="60.75" thickBot="1" x14ac:dyDescent="0.3">
      <c r="A82" s="6" t="s">
        <v>1</v>
      </c>
      <c r="B82" s="6" t="s">
        <v>3</v>
      </c>
      <c r="C82" s="6" t="s">
        <v>9</v>
      </c>
      <c r="D82" s="6" t="s">
        <v>4</v>
      </c>
      <c r="E82" s="6" t="s">
        <v>129</v>
      </c>
      <c r="F82" s="6" t="s">
        <v>10</v>
      </c>
      <c r="G82" s="6" t="s">
        <v>8</v>
      </c>
      <c r="H82" s="6" t="s">
        <v>188</v>
      </c>
    </row>
    <row r="83" spans="1:9" ht="6" customHeight="1" thickBot="1" x14ac:dyDescent="0.3"/>
    <row r="84" spans="1:9" ht="15.75" x14ac:dyDescent="0.25">
      <c r="A84" s="9" t="s">
        <v>107</v>
      </c>
      <c r="B84" s="20"/>
      <c r="C84" s="20"/>
      <c r="D84" s="20"/>
      <c r="E84" s="20"/>
      <c r="F84" s="20">
        <v>1197.02</v>
      </c>
      <c r="G84" s="20"/>
      <c r="H84" s="20"/>
      <c r="I84" s="17">
        <v>45887</v>
      </c>
    </row>
    <row r="85" spans="1:9" ht="15.75" x14ac:dyDescent="0.25">
      <c r="A85" s="10" t="s">
        <v>196</v>
      </c>
      <c r="B85" s="21"/>
      <c r="C85" s="21"/>
      <c r="D85" s="21"/>
      <c r="E85" s="21"/>
      <c r="F85" s="21"/>
      <c r="G85" s="21">
        <v>1742.47</v>
      </c>
      <c r="H85" s="21"/>
      <c r="I85" s="17">
        <v>45887</v>
      </c>
    </row>
    <row r="86" spans="1:9" ht="15.75" x14ac:dyDescent="0.25">
      <c r="A86" s="29" t="s">
        <v>108</v>
      </c>
      <c r="B86" s="38"/>
      <c r="C86" s="38"/>
      <c r="D86" s="38"/>
      <c r="E86" s="38"/>
      <c r="F86" s="38">
        <v>7296.4</v>
      </c>
      <c r="G86" s="38"/>
      <c r="H86" s="38"/>
      <c r="I86" s="17">
        <v>45887</v>
      </c>
    </row>
    <row r="87" spans="1:9" ht="15.75" x14ac:dyDescent="0.25">
      <c r="A87" s="29" t="s">
        <v>94</v>
      </c>
      <c r="B87" s="22"/>
      <c r="C87" s="22"/>
      <c r="D87" s="38"/>
      <c r="E87" s="38"/>
      <c r="F87" s="38">
        <v>1183.2</v>
      </c>
      <c r="G87" s="38"/>
      <c r="H87" s="38"/>
      <c r="I87" s="17">
        <v>45887</v>
      </c>
    </row>
    <row r="88" spans="1:9" ht="15.75" x14ac:dyDescent="0.25">
      <c r="A88" s="29" t="s">
        <v>109</v>
      </c>
      <c r="B88" s="38"/>
      <c r="C88" s="38"/>
      <c r="D88" s="38"/>
      <c r="E88" s="38"/>
      <c r="F88" s="38">
        <v>3459.76</v>
      </c>
      <c r="G88" s="38"/>
      <c r="H88" s="38"/>
      <c r="I88" s="17">
        <v>45887</v>
      </c>
    </row>
    <row r="89" spans="1:9" ht="15.75" x14ac:dyDescent="0.25">
      <c r="A89" s="29" t="s">
        <v>126</v>
      </c>
      <c r="B89" s="38"/>
      <c r="C89" s="38"/>
      <c r="D89" s="38"/>
      <c r="E89" s="38"/>
      <c r="F89" s="38">
        <v>7296.4</v>
      </c>
      <c r="G89" s="38"/>
      <c r="H89" s="38"/>
      <c r="I89" s="17">
        <v>45887</v>
      </c>
    </row>
    <row r="90" spans="1:9" ht="15.75" x14ac:dyDescent="0.25">
      <c r="A90" s="29" t="s">
        <v>110</v>
      </c>
      <c r="B90" s="38"/>
      <c r="C90" s="38"/>
      <c r="D90" s="38"/>
      <c r="E90" s="38"/>
      <c r="F90" s="38">
        <v>7704.72</v>
      </c>
      <c r="G90" s="38"/>
      <c r="H90" s="38"/>
      <c r="I90" s="17">
        <v>45887</v>
      </c>
    </row>
    <row r="91" spans="1:9" ht="15.75" x14ac:dyDescent="0.25">
      <c r="A91" s="29" t="s">
        <v>154</v>
      </c>
      <c r="B91" s="38"/>
      <c r="C91" s="38"/>
      <c r="D91" s="38"/>
      <c r="E91" s="38"/>
      <c r="F91" s="38">
        <v>13920</v>
      </c>
      <c r="G91" s="38"/>
      <c r="H91" s="38"/>
      <c r="I91" s="17">
        <v>45887</v>
      </c>
    </row>
    <row r="92" spans="1:9" ht="15.75" x14ac:dyDescent="0.25">
      <c r="A92" s="29" t="s">
        <v>156</v>
      </c>
      <c r="B92" s="38"/>
      <c r="C92" s="38"/>
      <c r="D92" s="38"/>
      <c r="E92" s="38"/>
      <c r="F92" s="38">
        <v>2300</v>
      </c>
      <c r="G92" s="38"/>
      <c r="H92" s="38"/>
      <c r="I92" s="17">
        <v>45887</v>
      </c>
    </row>
    <row r="93" spans="1:9" ht="15.75" x14ac:dyDescent="0.25">
      <c r="A93" s="29" t="s">
        <v>157</v>
      </c>
      <c r="B93" s="38"/>
      <c r="C93" s="38"/>
      <c r="D93" s="38"/>
      <c r="E93" s="38"/>
      <c r="F93" s="38">
        <v>8978.4</v>
      </c>
      <c r="G93" s="38"/>
      <c r="H93" s="38"/>
      <c r="I93" s="17">
        <v>45887</v>
      </c>
    </row>
    <row r="94" spans="1:9" ht="15.75" x14ac:dyDescent="0.25">
      <c r="A94" s="29" t="s">
        <v>158</v>
      </c>
      <c r="B94" s="38"/>
      <c r="C94" s="38"/>
      <c r="D94" s="38"/>
      <c r="E94" s="38"/>
      <c r="F94" s="38">
        <v>8240</v>
      </c>
      <c r="G94" s="38"/>
      <c r="H94" s="38"/>
      <c r="I94" s="17">
        <v>45887</v>
      </c>
    </row>
    <row r="95" spans="1:9" ht="15.75" x14ac:dyDescent="0.25">
      <c r="A95" s="29" t="s">
        <v>235</v>
      </c>
      <c r="B95" s="38"/>
      <c r="C95" s="38"/>
      <c r="D95" s="38"/>
      <c r="E95" s="38"/>
      <c r="F95" s="38">
        <v>800</v>
      </c>
      <c r="G95" s="38"/>
      <c r="H95" s="38"/>
      <c r="I95" s="17">
        <v>45888</v>
      </c>
    </row>
    <row r="96" spans="1:9" ht="15.75" x14ac:dyDescent="0.25">
      <c r="A96" s="29" t="s">
        <v>111</v>
      </c>
      <c r="B96" s="38"/>
      <c r="C96" s="38"/>
      <c r="D96" s="38"/>
      <c r="E96" s="38"/>
      <c r="F96" s="38">
        <v>798.01</v>
      </c>
      <c r="G96" s="38"/>
      <c r="H96" s="38"/>
      <c r="I96" s="17">
        <v>45888</v>
      </c>
    </row>
    <row r="97" spans="1:9" ht="15.75" x14ac:dyDescent="0.25">
      <c r="A97" s="29" t="s">
        <v>132</v>
      </c>
      <c r="B97" s="38"/>
      <c r="C97" s="38"/>
      <c r="D97" s="38"/>
      <c r="E97" s="38"/>
      <c r="F97" s="38">
        <v>8240</v>
      </c>
      <c r="G97" s="38"/>
      <c r="H97" s="38"/>
      <c r="I97" s="17">
        <v>45888</v>
      </c>
    </row>
    <row r="98" spans="1:9" ht="15.75" x14ac:dyDescent="0.25">
      <c r="A98" s="29" t="s">
        <v>132</v>
      </c>
      <c r="B98" s="38"/>
      <c r="C98" s="38"/>
      <c r="D98" s="38"/>
      <c r="E98" s="38"/>
      <c r="F98" s="38">
        <v>2700</v>
      </c>
      <c r="G98" s="38"/>
      <c r="H98" s="38"/>
      <c r="I98" s="17">
        <v>45888</v>
      </c>
    </row>
    <row r="99" spans="1:9" ht="15.75" x14ac:dyDescent="0.25">
      <c r="A99" s="29" t="s">
        <v>110</v>
      </c>
      <c r="B99" s="38"/>
      <c r="C99" s="38"/>
      <c r="D99" s="38"/>
      <c r="E99" s="38"/>
      <c r="F99" s="38">
        <v>1240.8699999999999</v>
      </c>
      <c r="G99" s="38"/>
      <c r="H99" s="38"/>
      <c r="I99" s="17">
        <v>44792</v>
      </c>
    </row>
    <row r="100" spans="1:9" ht="15.75" x14ac:dyDescent="0.25">
      <c r="A100" s="29" t="s">
        <v>112</v>
      </c>
      <c r="B100" s="38"/>
      <c r="C100" s="38"/>
      <c r="D100" s="38"/>
      <c r="E100" s="38"/>
      <c r="F100" s="38">
        <v>348</v>
      </c>
      <c r="G100" s="38"/>
      <c r="H100" s="38"/>
      <c r="I100" s="17">
        <v>45888</v>
      </c>
    </row>
    <row r="101" spans="1:9" ht="15.75" x14ac:dyDescent="0.25">
      <c r="A101" s="29" t="s">
        <v>113</v>
      </c>
      <c r="B101" s="22"/>
      <c r="C101" s="22">
        <v>5162</v>
      </c>
      <c r="D101" s="22"/>
      <c r="E101" s="22"/>
      <c r="F101" s="22"/>
      <c r="G101" s="22"/>
      <c r="H101" s="22"/>
      <c r="I101" s="17">
        <v>45888</v>
      </c>
    </row>
    <row r="102" spans="1:9" ht="15.75" x14ac:dyDescent="0.25">
      <c r="A102" s="29" t="s">
        <v>159</v>
      </c>
      <c r="B102" s="22"/>
      <c r="C102" s="22"/>
      <c r="D102" s="22"/>
      <c r="E102" s="22"/>
      <c r="F102" s="22"/>
      <c r="G102" s="22"/>
      <c r="H102" s="22">
        <v>18000</v>
      </c>
      <c r="I102" s="17">
        <v>45888</v>
      </c>
    </row>
    <row r="103" spans="1:9" ht="15.75" x14ac:dyDescent="0.25">
      <c r="A103" s="29" t="s">
        <v>194</v>
      </c>
      <c r="B103" s="22"/>
      <c r="C103" s="22"/>
      <c r="D103" s="22"/>
      <c r="E103" s="22"/>
      <c r="F103" s="22"/>
      <c r="G103" s="22">
        <v>1300.02</v>
      </c>
      <c r="H103" s="22"/>
      <c r="I103" s="17">
        <v>45888</v>
      </c>
    </row>
    <row r="104" spans="1:9" ht="15.75" x14ac:dyDescent="0.25">
      <c r="A104" s="29" t="s">
        <v>236</v>
      </c>
      <c r="B104" s="22"/>
      <c r="C104" s="22"/>
      <c r="D104" s="22"/>
      <c r="E104" s="22"/>
      <c r="F104" s="22">
        <v>200</v>
      </c>
      <c r="G104" s="22"/>
      <c r="H104" s="22"/>
      <c r="I104" s="17">
        <v>45889</v>
      </c>
    </row>
    <row r="105" spans="1:9" ht="15.75" x14ac:dyDescent="0.25">
      <c r="A105" s="29" t="s">
        <v>194</v>
      </c>
      <c r="B105" s="22"/>
      <c r="C105" s="22"/>
      <c r="D105" s="22"/>
      <c r="E105" s="22"/>
      <c r="F105" s="22"/>
      <c r="G105" s="22">
        <v>1250.72</v>
      </c>
      <c r="H105" s="22"/>
      <c r="I105" s="17">
        <v>45889</v>
      </c>
    </row>
    <row r="106" spans="1:9" ht="15.75" x14ac:dyDescent="0.25">
      <c r="A106" s="29" t="s">
        <v>163</v>
      </c>
      <c r="B106" s="38"/>
      <c r="C106" s="38"/>
      <c r="D106" s="38"/>
      <c r="E106" s="38"/>
      <c r="F106" s="38">
        <v>1183.2</v>
      </c>
      <c r="G106" s="38"/>
      <c r="H106" s="38"/>
      <c r="I106" s="17">
        <v>45889</v>
      </c>
    </row>
    <row r="107" spans="1:9" ht="15.75" x14ac:dyDescent="0.25">
      <c r="A107" s="29" t="s">
        <v>235</v>
      </c>
      <c r="B107" s="38"/>
      <c r="C107" s="38"/>
      <c r="D107" s="38"/>
      <c r="E107" s="38"/>
      <c r="F107" s="38">
        <v>400</v>
      </c>
      <c r="G107" s="38"/>
      <c r="H107" s="38"/>
      <c r="I107" s="17">
        <v>45890</v>
      </c>
    </row>
    <row r="108" spans="1:9" ht="15.75" x14ac:dyDescent="0.25">
      <c r="A108" s="29" t="s">
        <v>237</v>
      </c>
      <c r="B108" s="38"/>
      <c r="C108" s="38"/>
      <c r="D108" s="38"/>
      <c r="E108" s="38"/>
      <c r="F108" s="38">
        <v>190</v>
      </c>
      <c r="G108" s="38"/>
      <c r="H108" s="38"/>
      <c r="I108" s="17">
        <v>45890</v>
      </c>
    </row>
    <row r="109" spans="1:9" ht="15.75" x14ac:dyDescent="0.25">
      <c r="A109" s="29" t="s">
        <v>165</v>
      </c>
      <c r="B109" s="38"/>
      <c r="C109" s="38"/>
      <c r="D109" s="38"/>
      <c r="E109" s="38"/>
      <c r="F109" s="38">
        <v>28150</v>
      </c>
      <c r="G109" s="38"/>
      <c r="H109" s="38"/>
      <c r="I109" s="17">
        <v>45890</v>
      </c>
    </row>
    <row r="110" spans="1:9" ht="15.75" x14ac:dyDescent="0.25">
      <c r="A110" s="29" t="s">
        <v>194</v>
      </c>
      <c r="B110" s="22"/>
      <c r="C110" s="22"/>
      <c r="D110" s="22"/>
      <c r="E110" s="22"/>
      <c r="F110" s="22"/>
      <c r="G110" s="22">
        <v>1393.22</v>
      </c>
      <c r="H110" s="22"/>
      <c r="I110" s="17">
        <v>45891</v>
      </c>
    </row>
    <row r="111" spans="1:9" ht="15.75" x14ac:dyDescent="0.25">
      <c r="A111" s="29" t="s">
        <v>184</v>
      </c>
      <c r="B111" s="38">
        <v>33890.15</v>
      </c>
      <c r="C111" s="38"/>
      <c r="D111" s="38"/>
      <c r="E111" s="38"/>
      <c r="F111" s="38"/>
      <c r="G111" s="38"/>
      <c r="H111" s="38"/>
      <c r="I111" s="17">
        <v>45891</v>
      </c>
    </row>
    <row r="112" spans="1:9" ht="15.75" x14ac:dyDescent="0.25">
      <c r="A112" s="29" t="s">
        <v>235</v>
      </c>
      <c r="B112" s="38"/>
      <c r="C112" s="38"/>
      <c r="D112" s="38"/>
      <c r="E112" s="38"/>
      <c r="F112" s="38">
        <v>200</v>
      </c>
      <c r="G112" s="38"/>
      <c r="H112" s="38"/>
      <c r="I112" s="17">
        <v>45891</v>
      </c>
    </row>
    <row r="113" spans="1:9" ht="15.75" x14ac:dyDescent="0.25">
      <c r="A113" s="29" t="s">
        <v>166</v>
      </c>
      <c r="B113" s="22"/>
      <c r="C113" s="22"/>
      <c r="D113" s="22"/>
      <c r="E113" s="22"/>
      <c r="F113" s="22">
        <v>2115.83</v>
      </c>
      <c r="G113" s="22"/>
      <c r="H113" s="22"/>
      <c r="I113" s="17">
        <v>45891</v>
      </c>
    </row>
    <row r="114" spans="1:9" ht="15.75" x14ac:dyDescent="0.25">
      <c r="A114" s="29" t="s">
        <v>206</v>
      </c>
      <c r="B114" s="22">
        <v>2500</v>
      </c>
      <c r="C114" s="22"/>
      <c r="D114" s="22"/>
      <c r="E114" s="22"/>
      <c r="F114" s="22"/>
      <c r="G114" s="22"/>
      <c r="H114" s="22"/>
      <c r="I114" s="17">
        <v>45891</v>
      </c>
    </row>
    <row r="115" spans="1:9" ht="15.75" x14ac:dyDescent="0.25">
      <c r="A115" s="29" t="s">
        <v>163</v>
      </c>
      <c r="B115" s="22"/>
      <c r="C115" s="22"/>
      <c r="D115" s="22"/>
      <c r="E115" s="22"/>
      <c r="F115" s="22">
        <v>1183.2</v>
      </c>
      <c r="G115" s="22"/>
      <c r="H115" s="22"/>
      <c r="I115" s="17">
        <v>45892</v>
      </c>
    </row>
    <row r="116" spans="1:9" ht="15.75" thickBot="1" x14ac:dyDescent="0.3">
      <c r="A116" s="28" t="s">
        <v>194</v>
      </c>
      <c r="B116" s="34"/>
      <c r="C116" s="34"/>
      <c r="D116" s="34"/>
      <c r="E116" s="34"/>
      <c r="F116" s="34"/>
      <c r="G116" s="34">
        <v>1252.28</v>
      </c>
      <c r="H116" s="34"/>
      <c r="I116" s="17">
        <v>45892</v>
      </c>
    </row>
    <row r="117" spans="1:9" ht="15.75" thickBot="1" x14ac:dyDescent="0.3">
      <c r="A117" s="18" t="s">
        <v>5</v>
      </c>
      <c r="B117" s="15">
        <f t="shared" ref="B117:H117" si="2">SUM(B84:B116)</f>
        <v>36390.15</v>
      </c>
      <c r="C117" s="15">
        <f t="shared" si="2"/>
        <v>5162</v>
      </c>
      <c r="D117" s="15">
        <f t="shared" si="2"/>
        <v>0</v>
      </c>
      <c r="E117" s="15">
        <f t="shared" si="2"/>
        <v>0</v>
      </c>
      <c r="F117" s="15">
        <f t="shared" si="2"/>
        <v>109325.01</v>
      </c>
      <c r="G117" s="15">
        <f t="shared" si="2"/>
        <v>6938.71</v>
      </c>
      <c r="H117" s="15">
        <f t="shared" si="2"/>
        <v>18000</v>
      </c>
      <c r="I117" s="47">
        <f>SUM(B117:H117)</f>
        <v>175815.87</v>
      </c>
    </row>
    <row r="119" spans="1:9" ht="19.5" thickBot="1" x14ac:dyDescent="0.45">
      <c r="A119" s="35" t="s">
        <v>2</v>
      </c>
      <c r="B119" s="55" t="s">
        <v>89</v>
      </c>
      <c r="C119" s="55"/>
      <c r="D119" s="35" t="s">
        <v>6</v>
      </c>
      <c r="E119" s="35"/>
      <c r="F119" s="55" t="s">
        <v>86</v>
      </c>
      <c r="G119" s="55"/>
    </row>
    <row r="120" spans="1:9" ht="15.75" thickBot="1" x14ac:dyDescent="0.3"/>
    <row r="121" spans="1:9" ht="60.75" thickBot="1" x14ac:dyDescent="0.3">
      <c r="A121" s="6" t="s">
        <v>1</v>
      </c>
      <c r="B121" s="6" t="s">
        <v>3</v>
      </c>
      <c r="C121" s="6" t="s">
        <v>9</v>
      </c>
      <c r="D121" s="6" t="s">
        <v>4</v>
      </c>
      <c r="E121" s="6" t="s">
        <v>129</v>
      </c>
      <c r="F121" s="6" t="s">
        <v>10</v>
      </c>
      <c r="G121" s="6" t="s">
        <v>8</v>
      </c>
      <c r="H121" s="6" t="s">
        <v>188</v>
      </c>
    </row>
    <row r="122" spans="1:9" ht="5.25" customHeight="1" thickBot="1" x14ac:dyDescent="0.3"/>
    <row r="123" spans="1:9" ht="15.75" x14ac:dyDescent="0.25">
      <c r="A123" s="9" t="s">
        <v>215</v>
      </c>
      <c r="B123" s="20"/>
      <c r="C123" s="20"/>
      <c r="D123" s="20"/>
      <c r="E123" s="20"/>
      <c r="F123" s="20">
        <v>4260</v>
      </c>
      <c r="G123" s="20"/>
      <c r="H123" s="20"/>
      <c r="I123" s="17">
        <v>45894</v>
      </c>
    </row>
    <row r="124" spans="1:9" ht="15.75" x14ac:dyDescent="0.25">
      <c r="A124" s="10" t="s">
        <v>186</v>
      </c>
      <c r="B124" s="22"/>
      <c r="C124" s="22"/>
      <c r="D124" s="22"/>
      <c r="E124" s="22"/>
      <c r="F124" s="22"/>
      <c r="G124" s="22"/>
      <c r="H124" s="22">
        <v>18000</v>
      </c>
      <c r="I124" s="17">
        <v>45894</v>
      </c>
    </row>
    <row r="125" spans="1:9" ht="15.75" x14ac:dyDescent="0.25">
      <c r="A125" s="10" t="s">
        <v>194</v>
      </c>
      <c r="B125" s="22"/>
      <c r="C125" s="22"/>
      <c r="D125" s="22"/>
      <c r="E125" s="22"/>
      <c r="F125" s="22"/>
      <c r="G125" s="22">
        <v>1325.62</v>
      </c>
      <c r="H125" s="22"/>
      <c r="I125" s="17">
        <v>45894</v>
      </c>
    </row>
    <row r="126" spans="1:9" ht="15.75" x14ac:dyDescent="0.25">
      <c r="A126" s="10" t="s">
        <v>219</v>
      </c>
      <c r="B126" s="22"/>
      <c r="C126" s="22"/>
      <c r="D126" s="22"/>
      <c r="E126" s="22"/>
      <c r="F126" s="22">
        <v>300</v>
      </c>
      <c r="G126" s="22"/>
      <c r="H126" s="22"/>
      <c r="I126" s="17">
        <v>45895</v>
      </c>
    </row>
    <row r="127" spans="1:9" ht="15.75" x14ac:dyDescent="0.25">
      <c r="A127" s="10" t="s">
        <v>196</v>
      </c>
      <c r="B127" s="22"/>
      <c r="C127" s="22"/>
      <c r="D127" s="22"/>
      <c r="E127" s="22"/>
      <c r="F127" s="22"/>
      <c r="G127" s="22">
        <v>1442.28</v>
      </c>
      <c r="H127" s="22"/>
      <c r="I127" s="17">
        <v>45895</v>
      </c>
    </row>
    <row r="128" spans="1:9" ht="15.75" x14ac:dyDescent="0.25">
      <c r="A128" s="10" t="s">
        <v>163</v>
      </c>
      <c r="B128" s="22"/>
      <c r="C128" s="22"/>
      <c r="D128" s="22"/>
      <c r="E128" s="22"/>
      <c r="F128" s="22">
        <v>1184.2</v>
      </c>
      <c r="G128" s="22"/>
      <c r="H128" s="22"/>
      <c r="I128" s="17">
        <v>45895</v>
      </c>
    </row>
    <row r="129" spans="1:9" ht="15.75" x14ac:dyDescent="0.25">
      <c r="A129" s="10" t="s">
        <v>167</v>
      </c>
      <c r="B129" s="22"/>
      <c r="C129" s="22"/>
      <c r="D129" s="22"/>
      <c r="E129" s="22"/>
      <c r="F129" s="22">
        <v>340</v>
      </c>
      <c r="G129" s="22"/>
      <c r="H129" s="22"/>
      <c r="I129" s="17">
        <v>45896</v>
      </c>
    </row>
    <row r="130" spans="1:9" x14ac:dyDescent="0.25">
      <c r="A130" s="11" t="s">
        <v>168</v>
      </c>
      <c r="B130" s="22"/>
      <c r="C130" s="22">
        <v>1044</v>
      </c>
      <c r="D130" s="22"/>
      <c r="E130" s="22"/>
      <c r="F130" s="22"/>
      <c r="G130" s="22"/>
      <c r="H130" s="22"/>
      <c r="I130" s="17">
        <v>45896</v>
      </c>
    </row>
    <row r="131" spans="1:9" x14ac:dyDescent="0.25">
      <c r="A131" s="11" t="s">
        <v>194</v>
      </c>
      <c r="B131" s="22"/>
      <c r="C131" s="22"/>
      <c r="D131" s="22"/>
      <c r="E131" s="22"/>
      <c r="F131" s="22"/>
      <c r="G131" s="22">
        <v>1290.93</v>
      </c>
      <c r="H131" s="22"/>
      <c r="I131" s="17">
        <v>45896</v>
      </c>
    </row>
    <row r="132" spans="1:9" x14ac:dyDescent="0.25">
      <c r="A132" s="11" t="s">
        <v>169</v>
      </c>
      <c r="B132" s="22"/>
      <c r="C132" s="22"/>
      <c r="D132" s="22"/>
      <c r="E132" s="22"/>
      <c r="F132" s="22">
        <v>591.6</v>
      </c>
      <c r="G132" s="22"/>
      <c r="H132" s="22"/>
      <c r="I132" s="17">
        <v>45897</v>
      </c>
    </row>
    <row r="133" spans="1:9" x14ac:dyDescent="0.25">
      <c r="A133" s="11" t="s">
        <v>194</v>
      </c>
      <c r="B133" s="22"/>
      <c r="C133" s="22"/>
      <c r="D133" s="22"/>
      <c r="E133" s="22"/>
      <c r="F133" s="22"/>
      <c r="G133" s="22">
        <v>1176.3499999999999</v>
      </c>
      <c r="H133" s="22"/>
      <c r="I133" s="17">
        <v>45897</v>
      </c>
    </row>
    <row r="134" spans="1:9" x14ac:dyDescent="0.25">
      <c r="A134" s="11" t="s">
        <v>170</v>
      </c>
      <c r="B134" s="22"/>
      <c r="C134" s="22"/>
      <c r="D134" s="22"/>
      <c r="E134" s="22"/>
      <c r="F134" s="22">
        <v>858.4</v>
      </c>
      <c r="G134" s="22"/>
      <c r="H134" s="22"/>
      <c r="I134" s="17">
        <v>45898</v>
      </c>
    </row>
    <row r="135" spans="1:9" x14ac:dyDescent="0.25">
      <c r="A135" s="11" t="s">
        <v>171</v>
      </c>
      <c r="B135" s="22"/>
      <c r="C135" s="22"/>
      <c r="D135" s="22">
        <v>50000</v>
      </c>
      <c r="E135" s="22"/>
      <c r="F135" s="22"/>
      <c r="G135" s="22"/>
      <c r="H135" s="22"/>
      <c r="I135" s="17">
        <v>45898</v>
      </c>
    </row>
    <row r="136" spans="1:9" x14ac:dyDescent="0.25">
      <c r="A136" s="12" t="s">
        <v>184</v>
      </c>
      <c r="B136" s="23">
        <v>41554.910000000003</v>
      </c>
      <c r="C136" s="23"/>
      <c r="D136" s="23"/>
      <c r="E136" s="23"/>
      <c r="F136" s="23"/>
      <c r="G136" s="23"/>
      <c r="H136" s="23"/>
      <c r="I136" s="17">
        <v>45898</v>
      </c>
    </row>
    <row r="137" spans="1:9" x14ac:dyDescent="0.25">
      <c r="A137" s="12" t="s">
        <v>163</v>
      </c>
      <c r="B137" s="23"/>
      <c r="C137" s="23"/>
      <c r="D137" s="23"/>
      <c r="E137" s="23"/>
      <c r="F137" s="23">
        <v>1183.2</v>
      </c>
      <c r="G137" s="23"/>
      <c r="H137" s="23"/>
      <c r="I137" s="17">
        <v>45899</v>
      </c>
    </row>
    <row r="138" spans="1:9" x14ac:dyDescent="0.25">
      <c r="A138" s="12" t="s">
        <v>194</v>
      </c>
      <c r="B138" s="23"/>
      <c r="C138" s="23"/>
      <c r="D138" s="23"/>
      <c r="E138" s="23"/>
      <c r="F138" s="23"/>
      <c r="G138" s="23">
        <v>1090.08</v>
      </c>
      <c r="H138" s="23"/>
      <c r="I138" s="17">
        <v>45899</v>
      </c>
    </row>
    <row r="139" spans="1:9" ht="15.75" thickBot="1" x14ac:dyDescent="0.3">
      <c r="A139" s="28" t="s">
        <v>194</v>
      </c>
      <c r="B139" s="34"/>
      <c r="C139" s="34"/>
      <c r="D139" s="23"/>
      <c r="E139" s="23"/>
      <c r="F139" s="23"/>
      <c r="G139" s="23">
        <v>1318.73</v>
      </c>
      <c r="H139" s="23"/>
      <c r="I139" s="17">
        <v>45900</v>
      </c>
    </row>
    <row r="140" spans="1:9" ht="15.75" thickBot="1" x14ac:dyDescent="0.3">
      <c r="A140" s="18" t="s">
        <v>5</v>
      </c>
      <c r="B140" s="15">
        <f t="shared" ref="B140:H140" si="3">SUM(B123:B139)</f>
        <v>41554.910000000003</v>
      </c>
      <c r="C140" s="15">
        <f t="shared" si="3"/>
        <v>1044</v>
      </c>
      <c r="D140" s="15">
        <f t="shared" si="3"/>
        <v>50000</v>
      </c>
      <c r="E140" s="15">
        <f t="shared" si="3"/>
        <v>0</v>
      </c>
      <c r="F140" s="15">
        <f t="shared" si="3"/>
        <v>8717.4</v>
      </c>
      <c r="G140" s="15">
        <f t="shared" si="3"/>
        <v>7643.99</v>
      </c>
      <c r="H140" s="15">
        <f t="shared" si="3"/>
        <v>18000</v>
      </c>
      <c r="I140" s="47">
        <f>SUM(B140:H140)</f>
        <v>126960.3</v>
      </c>
    </row>
  </sheetData>
  <mergeCells count="9">
    <mergeCell ref="B119:C119"/>
    <mergeCell ref="F119:G119"/>
    <mergeCell ref="A3:G3"/>
    <mergeCell ref="B7:C7"/>
    <mergeCell ref="F7:G7"/>
    <mergeCell ref="B41:C41"/>
    <mergeCell ref="F41:G41"/>
    <mergeCell ref="B80:C80"/>
    <mergeCell ref="F80:G8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EBB6-016E-4B22-A90A-78A4B146ACB9}">
  <dimension ref="A2:I119"/>
  <sheetViews>
    <sheetView tabSelected="1" topLeftCell="A42" zoomScale="80" zoomScaleNormal="80" workbookViewId="0">
      <selection activeCell="E52" sqref="E51:E52"/>
    </sheetView>
  </sheetViews>
  <sheetFormatPr baseColWidth="10" defaultRowHeight="15" x14ac:dyDescent="0.25"/>
  <cols>
    <col min="1" max="1" width="55.710937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139</v>
      </c>
      <c r="C7" s="55"/>
      <c r="D7" s="35" t="s">
        <v>6</v>
      </c>
      <c r="E7" s="35"/>
      <c r="F7" s="55" t="s">
        <v>140</v>
      </c>
      <c r="G7" s="55"/>
    </row>
    <row r="9" spans="1:9" ht="15.75" thickBot="1" x14ac:dyDescent="0.3"/>
    <row r="10" spans="1:9" ht="60.75" thickBot="1" x14ac:dyDescent="0.3">
      <c r="A10" s="6" t="s">
        <v>1</v>
      </c>
      <c r="B10" s="6" t="s">
        <v>3</v>
      </c>
      <c r="C10" s="6" t="s">
        <v>9</v>
      </c>
      <c r="D10" s="6" t="s">
        <v>4</v>
      </c>
      <c r="E10" s="6" t="s">
        <v>129</v>
      </c>
      <c r="F10" s="6" t="s">
        <v>10</v>
      </c>
      <c r="G10" s="6" t="s">
        <v>8</v>
      </c>
      <c r="H10" s="6" t="s">
        <v>12</v>
      </c>
    </row>
    <row r="11" spans="1:9" ht="3.75" customHeight="1" thickBot="1" x14ac:dyDescent="0.3"/>
    <row r="12" spans="1:9" ht="15.75" x14ac:dyDescent="0.25">
      <c r="A12" s="9" t="s">
        <v>172</v>
      </c>
      <c r="B12" s="20"/>
      <c r="C12" s="20"/>
      <c r="D12" s="20">
        <v>73358</v>
      </c>
      <c r="E12" s="20"/>
      <c r="F12" s="20"/>
      <c r="G12" s="20"/>
      <c r="H12" s="20"/>
      <c r="I12" s="17">
        <v>45901</v>
      </c>
    </row>
    <row r="13" spans="1:9" ht="15.75" x14ac:dyDescent="0.25">
      <c r="A13" s="10" t="s">
        <v>173</v>
      </c>
      <c r="B13" s="21"/>
      <c r="C13" s="21"/>
      <c r="D13" s="21">
        <v>29580</v>
      </c>
      <c r="E13" s="21"/>
      <c r="F13" s="21"/>
      <c r="G13" s="21"/>
      <c r="H13" s="21"/>
      <c r="I13" s="17">
        <v>45901</v>
      </c>
    </row>
    <row r="14" spans="1:9" ht="15.75" x14ac:dyDescent="0.25">
      <c r="A14" s="10" t="s">
        <v>175</v>
      </c>
      <c r="B14" s="21"/>
      <c r="C14" s="21">
        <v>1238.6400000000001</v>
      </c>
      <c r="D14" s="21"/>
      <c r="E14" s="21"/>
      <c r="F14" s="21"/>
      <c r="G14" s="21"/>
      <c r="H14" s="21"/>
      <c r="I14" s="17">
        <v>45901</v>
      </c>
    </row>
    <row r="15" spans="1:9" ht="15.75" x14ac:dyDescent="0.25">
      <c r="A15" s="10" t="s">
        <v>163</v>
      </c>
      <c r="B15" s="21"/>
      <c r="C15" s="21"/>
      <c r="D15" s="21"/>
      <c r="E15" s="21"/>
      <c r="F15" s="21">
        <v>1183.2</v>
      </c>
      <c r="G15" s="21"/>
      <c r="H15" s="21"/>
      <c r="I15" s="17">
        <v>45901</v>
      </c>
    </row>
    <row r="16" spans="1:9" ht="15.75" x14ac:dyDescent="0.25">
      <c r="A16" s="10" t="s">
        <v>196</v>
      </c>
      <c r="B16" s="21"/>
      <c r="C16" s="21"/>
      <c r="D16" s="21"/>
      <c r="E16" s="21"/>
      <c r="F16" s="21"/>
      <c r="G16" s="21">
        <v>1400.94</v>
      </c>
      <c r="H16" s="21"/>
      <c r="I16" s="17">
        <v>45901</v>
      </c>
    </row>
    <row r="17" spans="1:9" ht="15.75" x14ac:dyDescent="0.25">
      <c r="A17" s="10" t="s">
        <v>194</v>
      </c>
      <c r="B17" s="21"/>
      <c r="C17" s="21"/>
      <c r="D17" s="21"/>
      <c r="E17" s="21"/>
      <c r="F17" s="21"/>
      <c r="G17" s="21">
        <v>1320.46</v>
      </c>
      <c r="H17" s="21"/>
      <c r="I17" s="17">
        <v>45902</v>
      </c>
    </row>
    <row r="18" spans="1:9" ht="15.75" x14ac:dyDescent="0.25">
      <c r="A18" s="10" t="s">
        <v>194</v>
      </c>
      <c r="B18" s="21"/>
      <c r="C18" s="21"/>
      <c r="D18" s="21"/>
      <c r="E18" s="21"/>
      <c r="F18" s="21"/>
      <c r="G18" s="21">
        <v>1278.98</v>
      </c>
      <c r="H18" s="21"/>
      <c r="I18" s="17">
        <v>45903</v>
      </c>
    </row>
    <row r="19" spans="1:9" ht="15.75" x14ac:dyDescent="0.25">
      <c r="A19" s="10" t="s">
        <v>176</v>
      </c>
      <c r="B19" s="21"/>
      <c r="C19" s="21"/>
      <c r="D19" s="21"/>
      <c r="E19" s="21"/>
      <c r="F19" s="21">
        <v>236.64</v>
      </c>
      <c r="G19" s="21"/>
      <c r="H19" s="21"/>
      <c r="I19" s="17">
        <v>45903</v>
      </c>
    </row>
    <row r="20" spans="1:9" ht="15.75" x14ac:dyDescent="0.25">
      <c r="A20" s="10" t="s">
        <v>174</v>
      </c>
      <c r="B20" s="21"/>
      <c r="C20" s="21"/>
      <c r="D20" s="21"/>
      <c r="E20" s="21"/>
      <c r="F20" s="21">
        <v>473.28</v>
      </c>
      <c r="G20" s="21"/>
      <c r="H20" s="21"/>
      <c r="I20" s="17">
        <v>45903</v>
      </c>
    </row>
    <row r="21" spans="1:9" ht="15.75" x14ac:dyDescent="0.25">
      <c r="A21" s="10" t="s">
        <v>146</v>
      </c>
      <c r="B21" s="21"/>
      <c r="C21" s="21"/>
      <c r="D21" s="21"/>
      <c r="E21" s="21"/>
      <c r="F21" s="21">
        <v>1445.85</v>
      </c>
      <c r="G21" s="21"/>
      <c r="H21" s="21"/>
      <c r="I21" s="17">
        <v>45904</v>
      </c>
    </row>
    <row r="22" spans="1:9" ht="15.75" x14ac:dyDescent="0.25">
      <c r="A22" s="10" t="s">
        <v>177</v>
      </c>
      <c r="B22" s="21"/>
      <c r="C22" s="21"/>
      <c r="D22" s="21"/>
      <c r="E22" s="21"/>
      <c r="F22" s="21">
        <v>2821</v>
      </c>
      <c r="G22" s="21"/>
      <c r="H22" s="21"/>
      <c r="I22" s="17">
        <v>45904</v>
      </c>
    </row>
    <row r="23" spans="1:9" ht="15.75" x14ac:dyDescent="0.25">
      <c r="A23" s="10" t="s">
        <v>238</v>
      </c>
      <c r="B23" s="21"/>
      <c r="C23" s="21"/>
      <c r="D23" s="21"/>
      <c r="E23" s="21"/>
      <c r="F23" s="21">
        <v>928</v>
      </c>
      <c r="G23" s="21"/>
      <c r="H23" s="21"/>
      <c r="I23" s="17">
        <v>45905</v>
      </c>
    </row>
    <row r="24" spans="1:9" ht="15.75" x14ac:dyDescent="0.25">
      <c r="A24" s="10" t="s">
        <v>194</v>
      </c>
      <c r="B24" s="21"/>
      <c r="C24" s="21"/>
      <c r="D24" s="21"/>
      <c r="E24" s="21"/>
      <c r="F24" s="21"/>
      <c r="G24" s="21">
        <v>1240.1400000000001</v>
      </c>
      <c r="H24" s="21"/>
      <c r="I24" s="17">
        <v>45905</v>
      </c>
    </row>
    <row r="25" spans="1:9" ht="15.75" x14ac:dyDescent="0.25">
      <c r="A25" s="10" t="s">
        <v>173</v>
      </c>
      <c r="B25" s="21"/>
      <c r="C25" s="21"/>
      <c r="D25" s="21">
        <v>31320</v>
      </c>
      <c r="E25" s="21"/>
      <c r="F25" s="21"/>
      <c r="G25" s="21"/>
      <c r="H25" s="21"/>
      <c r="I25" s="17">
        <v>45905</v>
      </c>
    </row>
    <row r="26" spans="1:9" ht="15.75" x14ac:dyDescent="0.25">
      <c r="A26" s="10" t="s">
        <v>178</v>
      </c>
      <c r="B26" s="21"/>
      <c r="C26" s="21"/>
      <c r="D26" s="21"/>
      <c r="E26" s="21"/>
      <c r="F26" s="21">
        <v>2320</v>
      </c>
      <c r="G26" s="21"/>
      <c r="H26" s="21"/>
      <c r="I26" s="17">
        <v>45905</v>
      </c>
    </row>
    <row r="27" spans="1:9" ht="15.75" x14ac:dyDescent="0.25">
      <c r="A27" s="10" t="s">
        <v>179</v>
      </c>
      <c r="B27" s="21"/>
      <c r="C27" s="21"/>
      <c r="D27" s="21"/>
      <c r="E27" s="21"/>
      <c r="F27" s="21">
        <v>828.24</v>
      </c>
      <c r="G27" s="21"/>
      <c r="H27" s="21"/>
      <c r="I27" s="17">
        <v>45905</v>
      </c>
    </row>
    <row r="28" spans="1:9" ht="15.75" x14ac:dyDescent="0.25">
      <c r="A28" s="10" t="s">
        <v>239</v>
      </c>
      <c r="B28" s="21"/>
      <c r="C28" s="21"/>
      <c r="D28" s="21"/>
      <c r="E28" s="21"/>
      <c r="F28" s="21">
        <v>300</v>
      </c>
      <c r="G28" s="21"/>
      <c r="H28" s="21"/>
      <c r="I28" s="17">
        <v>45905</v>
      </c>
    </row>
    <row r="29" spans="1:9" ht="15.75" x14ac:dyDescent="0.25">
      <c r="A29" s="10" t="s">
        <v>184</v>
      </c>
      <c r="B29" s="21">
        <v>62933.89</v>
      </c>
      <c r="C29" s="21"/>
      <c r="D29" s="21"/>
      <c r="E29" s="21"/>
      <c r="F29" s="21"/>
      <c r="G29" s="21"/>
      <c r="H29" s="21"/>
      <c r="I29" s="17">
        <v>45905</v>
      </c>
    </row>
    <row r="30" spans="1:9" ht="15.75" x14ac:dyDescent="0.25">
      <c r="A30" s="29" t="s">
        <v>148</v>
      </c>
      <c r="B30" s="38"/>
      <c r="C30" s="38"/>
      <c r="D30" s="38"/>
      <c r="E30" s="38"/>
      <c r="F30" s="38">
        <v>5772.16</v>
      </c>
      <c r="G30" s="38"/>
      <c r="H30" s="38"/>
      <c r="I30" s="17">
        <v>45906</v>
      </c>
    </row>
    <row r="31" spans="1:9" ht="15.75" x14ac:dyDescent="0.25">
      <c r="A31" s="10" t="s">
        <v>180</v>
      </c>
      <c r="B31" s="21"/>
      <c r="C31" s="21"/>
      <c r="D31" s="21"/>
      <c r="E31" s="21"/>
      <c r="F31" s="21">
        <v>709.92</v>
      </c>
      <c r="G31" s="21"/>
      <c r="H31" s="21"/>
      <c r="I31" s="17">
        <v>45906</v>
      </c>
    </row>
    <row r="32" spans="1:9" ht="15.75" x14ac:dyDescent="0.25">
      <c r="A32" s="10" t="s">
        <v>194</v>
      </c>
      <c r="B32" s="21"/>
      <c r="C32" s="21"/>
      <c r="D32" s="21"/>
      <c r="E32" s="21"/>
      <c r="F32" s="21"/>
      <c r="G32" s="21">
        <v>1199.26</v>
      </c>
      <c r="H32" s="21"/>
      <c r="I32" s="17">
        <v>45906</v>
      </c>
    </row>
    <row r="33" spans="1:9" ht="16.5" thickBot="1" x14ac:dyDescent="0.3">
      <c r="A33" s="10" t="s">
        <v>179</v>
      </c>
      <c r="B33" s="21"/>
      <c r="C33" s="21"/>
      <c r="D33" s="21"/>
      <c r="E33" s="21"/>
      <c r="F33" s="21">
        <v>828.24</v>
      </c>
      <c r="G33" s="21"/>
      <c r="H33" s="21"/>
      <c r="I33" s="17">
        <v>45907</v>
      </c>
    </row>
    <row r="34" spans="1:9" ht="15.75" thickBot="1" x14ac:dyDescent="0.3">
      <c r="A34" s="18" t="s">
        <v>5</v>
      </c>
      <c r="B34" s="15">
        <f t="shared" ref="B34:H34" si="0">SUM(B12:B33)</f>
        <v>62933.89</v>
      </c>
      <c r="C34" s="15">
        <f t="shared" si="0"/>
        <v>1238.6400000000001</v>
      </c>
      <c r="D34" s="15">
        <f t="shared" si="0"/>
        <v>134258</v>
      </c>
      <c r="E34" s="15">
        <f t="shared" si="0"/>
        <v>0</v>
      </c>
      <c r="F34" s="15">
        <f t="shared" si="0"/>
        <v>17846.530000000002</v>
      </c>
      <c r="G34" s="15">
        <f t="shared" si="0"/>
        <v>6439.7800000000007</v>
      </c>
      <c r="H34" s="15">
        <f t="shared" si="0"/>
        <v>0</v>
      </c>
      <c r="I34" s="47">
        <f>SUM(B34:H34)</f>
        <v>222716.84</v>
      </c>
    </row>
    <row r="39" spans="1:9" ht="19.5" thickBot="1" x14ac:dyDescent="0.45">
      <c r="A39" s="7" t="s">
        <v>2</v>
      </c>
      <c r="B39" s="55" t="s">
        <v>141</v>
      </c>
      <c r="C39" s="55"/>
      <c r="D39" s="35" t="s">
        <v>6</v>
      </c>
      <c r="E39" s="35"/>
      <c r="F39" s="55" t="s">
        <v>140</v>
      </c>
      <c r="G39" s="55"/>
    </row>
    <row r="41" spans="1:9" ht="15.75" thickBot="1" x14ac:dyDescent="0.3"/>
    <row r="42" spans="1:9" s="8" customFormat="1" ht="60.75" thickBot="1" x14ac:dyDescent="0.3">
      <c r="A42" s="6" t="s">
        <v>1</v>
      </c>
      <c r="B42" s="6" t="s">
        <v>3</v>
      </c>
      <c r="C42" s="6" t="s">
        <v>9</v>
      </c>
      <c r="D42" s="6" t="s">
        <v>4</v>
      </c>
      <c r="E42" s="6" t="s">
        <v>129</v>
      </c>
      <c r="F42" s="6" t="s">
        <v>10</v>
      </c>
      <c r="G42" s="6" t="s">
        <v>8</v>
      </c>
      <c r="H42" s="6" t="s">
        <v>188</v>
      </c>
    </row>
    <row r="43" spans="1:9" ht="3" customHeight="1" thickBot="1" x14ac:dyDescent="0.3"/>
    <row r="44" spans="1:9" ht="15.75" x14ac:dyDescent="0.25">
      <c r="A44" s="9" t="s">
        <v>147</v>
      </c>
      <c r="B44" s="20"/>
      <c r="C44" s="20"/>
      <c r="D44" s="24"/>
      <c r="E44" s="24"/>
      <c r="F44" s="24">
        <v>1660.5</v>
      </c>
      <c r="G44" s="24"/>
      <c r="H44" s="31"/>
      <c r="I44" s="17">
        <v>45908</v>
      </c>
    </row>
    <row r="45" spans="1:9" ht="15.75" x14ac:dyDescent="0.25">
      <c r="A45" s="10" t="s">
        <v>181</v>
      </c>
      <c r="B45" s="21"/>
      <c r="C45" s="21"/>
      <c r="D45" s="21"/>
      <c r="E45" s="21"/>
      <c r="F45" s="21">
        <v>5544.8</v>
      </c>
      <c r="G45" s="21"/>
      <c r="H45" s="21"/>
      <c r="I45" s="17">
        <v>45908</v>
      </c>
    </row>
    <row r="46" spans="1:9" ht="15.75" x14ac:dyDescent="0.25">
      <c r="A46" s="10" t="s">
        <v>179</v>
      </c>
      <c r="B46" s="21"/>
      <c r="C46" s="21"/>
      <c r="D46" s="30"/>
      <c r="E46" s="30"/>
      <c r="F46" s="30">
        <v>828.24</v>
      </c>
      <c r="G46" s="30"/>
      <c r="H46" s="32"/>
      <c r="I46" s="17">
        <v>45908</v>
      </c>
    </row>
    <row r="47" spans="1:9" ht="15.75" x14ac:dyDescent="0.25">
      <c r="A47" s="10" t="s">
        <v>182</v>
      </c>
      <c r="B47" s="21"/>
      <c r="C47" s="21"/>
      <c r="D47" s="30"/>
      <c r="E47" s="30"/>
      <c r="F47" s="30">
        <v>3852.36</v>
      </c>
      <c r="G47" s="30"/>
      <c r="H47" s="32"/>
      <c r="I47" s="17">
        <v>45908</v>
      </c>
    </row>
    <row r="48" spans="1:9" ht="15.75" x14ac:dyDescent="0.25">
      <c r="A48" s="10" t="s">
        <v>194</v>
      </c>
      <c r="B48" s="21"/>
      <c r="C48" s="21"/>
      <c r="D48" s="30"/>
      <c r="E48" s="30"/>
      <c r="F48" s="30"/>
      <c r="G48" s="30">
        <v>1296.78</v>
      </c>
      <c r="H48" s="32"/>
      <c r="I48" s="17">
        <v>45908</v>
      </c>
    </row>
    <row r="49" spans="1:9" ht="15.75" x14ac:dyDescent="0.25">
      <c r="A49" s="10" t="s">
        <v>196</v>
      </c>
      <c r="B49" s="21"/>
      <c r="C49" s="21"/>
      <c r="D49" s="30"/>
      <c r="E49" s="30"/>
      <c r="F49" s="30"/>
      <c r="G49" s="30">
        <v>1408.98</v>
      </c>
      <c r="H49" s="32"/>
      <c r="I49" s="17">
        <v>45908</v>
      </c>
    </row>
    <row r="50" spans="1:9" ht="15.75" x14ac:dyDescent="0.25">
      <c r="A50" s="10" t="s">
        <v>180</v>
      </c>
      <c r="B50" s="21"/>
      <c r="C50" s="21"/>
      <c r="D50" s="30"/>
      <c r="E50" s="30"/>
      <c r="F50" s="30">
        <v>591.6</v>
      </c>
      <c r="G50" s="30"/>
      <c r="H50" s="32"/>
      <c r="I50" s="17">
        <v>45909</v>
      </c>
    </row>
    <row r="51" spans="1:9" ht="15.75" x14ac:dyDescent="0.25">
      <c r="A51" s="29" t="s">
        <v>194</v>
      </c>
      <c r="B51" s="38"/>
      <c r="C51" s="38"/>
      <c r="D51" s="22"/>
      <c r="E51" s="22"/>
      <c r="F51" s="22"/>
      <c r="G51" s="22">
        <v>1041.21</v>
      </c>
      <c r="H51" s="33"/>
      <c r="I51" s="17">
        <v>45909</v>
      </c>
    </row>
    <row r="52" spans="1:9" ht="15.75" x14ac:dyDescent="0.25">
      <c r="A52" s="29" t="s">
        <v>242</v>
      </c>
      <c r="B52" s="38"/>
      <c r="C52" s="38"/>
      <c r="D52" s="22"/>
      <c r="E52" s="22"/>
      <c r="F52" s="22">
        <v>446.6</v>
      </c>
      <c r="G52" s="22"/>
      <c r="H52" s="33"/>
      <c r="I52" s="17">
        <v>45909</v>
      </c>
    </row>
    <row r="53" spans="1:9" ht="15.75" x14ac:dyDescent="0.25">
      <c r="A53" s="29" t="s">
        <v>197</v>
      </c>
      <c r="B53" s="38"/>
      <c r="C53" s="38"/>
      <c r="D53" s="22"/>
      <c r="E53" s="22"/>
      <c r="F53" s="22">
        <v>828.24</v>
      </c>
      <c r="G53" s="22"/>
      <c r="H53" s="33"/>
      <c r="I53" s="17">
        <v>45910</v>
      </c>
    </row>
    <row r="54" spans="1:9" ht="15.75" x14ac:dyDescent="0.25">
      <c r="A54" s="29" t="s">
        <v>198</v>
      </c>
      <c r="B54" s="38"/>
      <c r="C54" s="38"/>
      <c r="D54" s="22"/>
      <c r="E54" s="22"/>
      <c r="F54" s="22">
        <v>700</v>
      </c>
      <c r="G54" s="22"/>
      <c r="H54" s="33"/>
      <c r="I54" s="17">
        <v>45910</v>
      </c>
    </row>
    <row r="55" spans="1:9" ht="15.75" x14ac:dyDescent="0.25">
      <c r="A55" s="29" t="s">
        <v>179</v>
      </c>
      <c r="B55" s="38"/>
      <c r="C55" s="38"/>
      <c r="D55" s="38"/>
      <c r="E55" s="38"/>
      <c r="F55" s="38">
        <v>828.24</v>
      </c>
      <c r="G55" s="38"/>
      <c r="H55" s="38"/>
      <c r="I55" s="17">
        <v>45911</v>
      </c>
    </row>
    <row r="56" spans="1:9" ht="15.75" x14ac:dyDescent="0.25">
      <c r="A56" s="29" t="s">
        <v>243</v>
      </c>
      <c r="B56" s="38">
        <v>105549.74</v>
      </c>
      <c r="C56" s="38"/>
      <c r="D56" s="38"/>
      <c r="E56" s="38"/>
      <c r="F56" s="38"/>
      <c r="G56" s="38"/>
      <c r="H56" s="38"/>
      <c r="I56" s="17">
        <v>45912</v>
      </c>
    </row>
    <row r="57" spans="1:9" ht="15.75" x14ac:dyDescent="0.25">
      <c r="A57" s="29" t="s">
        <v>169</v>
      </c>
      <c r="B57" s="22"/>
      <c r="C57" s="22"/>
      <c r="D57" s="22"/>
      <c r="E57" s="22"/>
      <c r="F57" s="22">
        <v>591.6</v>
      </c>
      <c r="G57" s="22"/>
      <c r="H57" s="33"/>
      <c r="I57" s="17">
        <v>45912</v>
      </c>
    </row>
    <row r="58" spans="1:9" ht="15.75" x14ac:dyDescent="0.25">
      <c r="A58" s="29" t="s">
        <v>265</v>
      </c>
      <c r="B58" s="22"/>
      <c r="C58" s="22"/>
      <c r="D58" s="22"/>
      <c r="E58" s="22"/>
      <c r="F58" s="22">
        <v>18200</v>
      </c>
      <c r="G58" s="22"/>
      <c r="H58" s="33"/>
      <c r="I58" s="17">
        <v>45912</v>
      </c>
    </row>
    <row r="59" spans="1:9" ht="15.75" x14ac:dyDescent="0.25">
      <c r="A59" s="10" t="s">
        <v>266</v>
      </c>
      <c r="B59" s="21"/>
      <c r="C59" s="21">
        <v>31320</v>
      </c>
      <c r="D59" s="21"/>
      <c r="E59" s="21"/>
      <c r="F59" s="21"/>
      <c r="G59" s="22"/>
      <c r="H59" s="33"/>
      <c r="I59" s="17">
        <v>45912</v>
      </c>
    </row>
    <row r="60" spans="1:9" ht="15.75" x14ac:dyDescent="0.25">
      <c r="A60" s="29" t="s">
        <v>267</v>
      </c>
      <c r="B60" s="22"/>
      <c r="C60" s="22"/>
      <c r="D60" s="22"/>
      <c r="E60" s="22"/>
      <c r="F60" s="22">
        <v>15022</v>
      </c>
      <c r="G60" s="22"/>
      <c r="H60" s="22"/>
      <c r="I60" s="17">
        <v>45912</v>
      </c>
    </row>
    <row r="61" spans="1:9" x14ac:dyDescent="0.25">
      <c r="A61" s="11"/>
      <c r="B61" s="22"/>
      <c r="C61" s="22"/>
      <c r="D61" s="22"/>
      <c r="E61" s="22"/>
      <c r="F61" s="22"/>
      <c r="G61" s="22"/>
      <c r="H61" s="22"/>
      <c r="I61" s="17"/>
    </row>
    <row r="62" spans="1:9" x14ac:dyDescent="0.25">
      <c r="A62" s="11"/>
      <c r="B62" s="22"/>
      <c r="C62" s="22"/>
      <c r="D62" s="22"/>
      <c r="E62" s="22"/>
      <c r="F62" s="22"/>
      <c r="G62" s="22"/>
      <c r="H62" s="22"/>
      <c r="I62" s="17"/>
    </row>
    <row r="63" spans="1:9" x14ac:dyDescent="0.25">
      <c r="A63" s="11"/>
      <c r="B63" s="22"/>
      <c r="C63" s="22"/>
      <c r="D63" s="22"/>
      <c r="E63" s="22"/>
      <c r="F63" s="22"/>
      <c r="G63" s="22"/>
      <c r="H63" s="22"/>
      <c r="I63" s="17"/>
    </row>
    <row r="64" spans="1:9" ht="15.75" thickBot="1" x14ac:dyDescent="0.3">
      <c r="A64" s="28"/>
      <c r="B64" s="34"/>
      <c r="C64" s="34"/>
      <c r="D64" s="34"/>
      <c r="E64" s="34"/>
      <c r="F64" s="34"/>
      <c r="G64" s="34"/>
      <c r="H64" s="34"/>
      <c r="I64" s="17"/>
    </row>
    <row r="65" spans="1:9" ht="15.75" thickBot="1" x14ac:dyDescent="0.3">
      <c r="A65" s="18" t="s">
        <v>5</v>
      </c>
      <c r="B65" s="15">
        <f t="shared" ref="B65:H65" si="1">SUM(B44:B64)</f>
        <v>105549.74</v>
      </c>
      <c r="C65" s="15">
        <f t="shared" si="1"/>
        <v>31320</v>
      </c>
      <c r="D65" s="15">
        <f t="shared" si="1"/>
        <v>0</v>
      </c>
      <c r="E65" s="15">
        <f t="shared" si="1"/>
        <v>0</v>
      </c>
      <c r="F65" s="15">
        <f>SUM(F44:F64)</f>
        <v>49094.18</v>
      </c>
      <c r="G65" s="15">
        <f t="shared" si="1"/>
        <v>3746.9700000000003</v>
      </c>
      <c r="H65" s="15">
        <f t="shared" si="1"/>
        <v>0</v>
      </c>
      <c r="I65" s="47">
        <f>SUM(B65:H65)</f>
        <v>189710.88999999998</v>
      </c>
    </row>
    <row r="66" spans="1:9" x14ac:dyDescent="0.25">
      <c r="A66" s="25"/>
      <c r="B66" s="27"/>
      <c r="C66" s="27"/>
      <c r="D66" s="27"/>
      <c r="E66" s="27"/>
      <c r="F66" s="27"/>
      <c r="G66" s="27"/>
      <c r="H66" s="26"/>
    </row>
    <row r="67" spans="1:9" ht="19.5" thickBot="1" x14ac:dyDescent="0.45">
      <c r="A67" s="35" t="s">
        <v>2</v>
      </c>
      <c r="B67" s="55" t="s">
        <v>142</v>
      </c>
      <c r="C67" s="55"/>
      <c r="D67" s="35" t="s">
        <v>6</v>
      </c>
      <c r="E67" s="35"/>
      <c r="F67" s="55" t="s">
        <v>140</v>
      </c>
      <c r="G67" s="55"/>
    </row>
    <row r="69" spans="1:9" ht="15.75" thickBot="1" x14ac:dyDescent="0.3"/>
    <row r="70" spans="1:9" ht="60.75" thickBot="1" x14ac:dyDescent="0.3">
      <c r="A70" s="6" t="s">
        <v>1</v>
      </c>
      <c r="B70" s="6" t="s">
        <v>3</v>
      </c>
      <c r="C70" s="6" t="s">
        <v>9</v>
      </c>
      <c r="D70" s="6" t="s">
        <v>4</v>
      </c>
      <c r="E70" s="6" t="s">
        <v>129</v>
      </c>
      <c r="F70" s="6" t="s">
        <v>10</v>
      </c>
      <c r="G70" s="6" t="s">
        <v>8</v>
      </c>
      <c r="H70" s="6" t="s">
        <v>12</v>
      </c>
    </row>
    <row r="71" spans="1:9" ht="6" customHeight="1" x14ac:dyDescent="0.25"/>
    <row r="72" spans="1:9" ht="15.75" x14ac:dyDescent="0.25">
      <c r="A72" s="10"/>
      <c r="B72" s="21"/>
      <c r="C72" s="21"/>
      <c r="D72" s="21"/>
      <c r="E72" s="21"/>
      <c r="F72" s="21"/>
      <c r="G72" s="21"/>
      <c r="H72" s="21"/>
      <c r="I72" s="17"/>
    </row>
    <row r="73" spans="1:9" ht="15.75" x14ac:dyDescent="0.25">
      <c r="A73" s="10"/>
      <c r="B73" s="21"/>
      <c r="C73" s="21"/>
      <c r="D73" s="21"/>
      <c r="E73" s="21"/>
      <c r="F73" s="21"/>
      <c r="G73" s="21"/>
      <c r="H73" s="21"/>
      <c r="I73" s="17"/>
    </row>
    <row r="74" spans="1:9" ht="15.75" x14ac:dyDescent="0.25">
      <c r="A74" s="29"/>
      <c r="B74" s="22"/>
      <c r="C74" s="22"/>
      <c r="D74" s="21"/>
      <c r="E74" s="21"/>
      <c r="F74" s="21"/>
      <c r="G74" s="21"/>
      <c r="H74" s="21"/>
      <c r="I74" s="17"/>
    </row>
    <row r="75" spans="1:9" ht="15.75" x14ac:dyDescent="0.25">
      <c r="A75" s="10"/>
      <c r="B75" s="21"/>
      <c r="C75" s="21"/>
      <c r="D75" s="21"/>
      <c r="E75" s="21"/>
      <c r="F75" s="21"/>
      <c r="G75" s="21"/>
      <c r="H75" s="21"/>
      <c r="I75" s="17"/>
    </row>
    <row r="76" spans="1:9" ht="15.75" x14ac:dyDescent="0.25">
      <c r="A76" s="10"/>
      <c r="B76" s="21"/>
      <c r="C76" s="21"/>
      <c r="D76" s="21"/>
      <c r="E76" s="21"/>
      <c r="F76" s="21"/>
      <c r="G76" s="21"/>
      <c r="H76" s="21"/>
      <c r="I76" s="17"/>
    </row>
    <row r="77" spans="1:9" ht="15.75" x14ac:dyDescent="0.25">
      <c r="A77" s="10"/>
      <c r="B77" s="21"/>
      <c r="C77" s="21"/>
      <c r="D77" s="21"/>
      <c r="E77" s="21"/>
      <c r="F77" s="21"/>
      <c r="G77" s="21"/>
      <c r="H77" s="21"/>
      <c r="I77" s="17"/>
    </row>
    <row r="78" spans="1:9" ht="15.75" x14ac:dyDescent="0.25">
      <c r="A78" s="10"/>
      <c r="B78" s="21"/>
      <c r="C78" s="21"/>
      <c r="D78" s="21"/>
      <c r="E78" s="21"/>
      <c r="F78" s="21"/>
      <c r="G78" s="21"/>
      <c r="H78" s="21"/>
      <c r="I78" s="17"/>
    </row>
    <row r="79" spans="1:9" ht="15.75" x14ac:dyDescent="0.25">
      <c r="A79" s="10"/>
      <c r="B79" s="21"/>
      <c r="C79" s="21"/>
      <c r="D79" s="21"/>
      <c r="E79" s="21"/>
      <c r="F79" s="21"/>
      <c r="G79" s="21"/>
      <c r="H79" s="21"/>
      <c r="I79" s="17"/>
    </row>
    <row r="80" spans="1:9" ht="15.75" x14ac:dyDescent="0.25">
      <c r="A80" s="10"/>
      <c r="B80" s="21"/>
      <c r="C80" s="21"/>
      <c r="D80" s="21"/>
      <c r="E80" s="21"/>
      <c r="F80" s="21"/>
      <c r="G80" s="21"/>
      <c r="H80" s="21"/>
      <c r="I80" s="17"/>
    </row>
    <row r="81" spans="1:9" ht="15.75" x14ac:dyDescent="0.25">
      <c r="A81" s="10"/>
      <c r="B81" s="21"/>
      <c r="C81" s="21"/>
      <c r="D81" s="21"/>
      <c r="E81" s="21"/>
      <c r="F81" s="21"/>
      <c r="G81" s="21"/>
      <c r="H81" s="21"/>
      <c r="I81" s="17"/>
    </row>
    <row r="82" spans="1:9" ht="15.75" x14ac:dyDescent="0.25">
      <c r="A82" s="10"/>
      <c r="B82" s="21"/>
      <c r="C82" s="21"/>
      <c r="D82" s="21"/>
      <c r="E82" s="21"/>
      <c r="F82" s="21"/>
      <c r="G82" s="21"/>
      <c r="H82" s="21"/>
      <c r="I82" s="17"/>
    </row>
    <row r="83" spans="1:9" ht="15.75" x14ac:dyDescent="0.25">
      <c r="A83" s="10"/>
      <c r="B83" s="22"/>
      <c r="C83" s="22"/>
      <c r="D83" s="22"/>
      <c r="E83" s="22"/>
      <c r="F83" s="22"/>
      <c r="G83" s="22"/>
      <c r="H83" s="22"/>
      <c r="I83" s="17"/>
    </row>
    <row r="84" spans="1:9" ht="15.75" thickBot="1" x14ac:dyDescent="0.3">
      <c r="A84" s="12"/>
      <c r="B84" s="23"/>
      <c r="C84" s="23"/>
      <c r="D84" s="23"/>
      <c r="E84" s="23"/>
      <c r="F84" s="23"/>
      <c r="G84" s="23"/>
      <c r="H84" s="23"/>
      <c r="I84" s="17"/>
    </row>
    <row r="85" spans="1:9" ht="15.75" thickBot="1" x14ac:dyDescent="0.3">
      <c r="A85" s="18" t="s">
        <v>5</v>
      </c>
      <c r="B85" s="15">
        <f t="shared" ref="B85:H85" si="2">SUM(B72:B84)</f>
        <v>0</v>
      </c>
      <c r="C85" s="15">
        <f t="shared" si="2"/>
        <v>0</v>
      </c>
      <c r="D85" s="15">
        <f t="shared" si="2"/>
        <v>0</v>
      </c>
      <c r="E85" s="15">
        <f t="shared" si="2"/>
        <v>0</v>
      </c>
      <c r="F85" s="15">
        <f t="shared" si="2"/>
        <v>0</v>
      </c>
      <c r="G85" s="15">
        <f t="shared" si="2"/>
        <v>0</v>
      </c>
      <c r="H85" s="15">
        <f t="shared" si="2"/>
        <v>0</v>
      </c>
      <c r="I85" s="47">
        <f>SUM(B85:H85)</f>
        <v>0</v>
      </c>
    </row>
    <row r="87" spans="1:9" ht="19.5" thickBot="1" x14ac:dyDescent="0.45">
      <c r="A87" s="35" t="s">
        <v>2</v>
      </c>
      <c r="B87" s="55" t="s">
        <v>143</v>
      </c>
      <c r="C87" s="55"/>
      <c r="D87" s="35" t="s">
        <v>6</v>
      </c>
      <c r="E87" s="35"/>
      <c r="F87" s="55" t="s">
        <v>140</v>
      </c>
      <c r="G87" s="55"/>
    </row>
    <row r="88" spans="1:9" ht="15.75" thickBot="1" x14ac:dyDescent="0.3"/>
    <row r="89" spans="1:9" ht="60.75" thickBot="1" x14ac:dyDescent="0.3">
      <c r="A89" s="6" t="s">
        <v>1</v>
      </c>
      <c r="B89" s="6" t="s">
        <v>3</v>
      </c>
      <c r="C89" s="6" t="s">
        <v>9</v>
      </c>
      <c r="D89" s="6" t="s">
        <v>4</v>
      </c>
      <c r="E89" s="6" t="s">
        <v>129</v>
      </c>
      <c r="F89" s="6" t="s">
        <v>10</v>
      </c>
      <c r="G89" s="6" t="s">
        <v>8</v>
      </c>
      <c r="H89" s="6" t="s">
        <v>12</v>
      </c>
    </row>
    <row r="90" spans="1:9" ht="5.25" customHeight="1" thickBot="1" x14ac:dyDescent="0.3"/>
    <row r="91" spans="1:9" ht="15.75" x14ac:dyDescent="0.25">
      <c r="A91" s="9"/>
      <c r="B91" s="20"/>
      <c r="C91" s="20"/>
      <c r="D91" s="20"/>
      <c r="E91" s="20"/>
      <c r="F91" s="20"/>
      <c r="G91" s="20"/>
      <c r="H91" s="20"/>
      <c r="I91" s="17"/>
    </row>
    <row r="92" spans="1:9" ht="15.75" x14ac:dyDescent="0.25">
      <c r="A92" s="10"/>
      <c r="B92" s="21"/>
      <c r="C92" s="21"/>
      <c r="D92" s="21"/>
      <c r="E92" s="21"/>
      <c r="F92" s="21"/>
      <c r="G92" s="21"/>
      <c r="H92" s="21"/>
      <c r="I92" s="17"/>
    </row>
    <row r="93" spans="1:9" ht="15.75" x14ac:dyDescent="0.25">
      <c r="A93" s="10"/>
      <c r="B93" s="21"/>
      <c r="C93" s="21"/>
      <c r="D93" s="21"/>
      <c r="E93" s="21"/>
      <c r="F93" s="21"/>
      <c r="G93" s="21"/>
      <c r="H93" s="21"/>
      <c r="I93" s="17"/>
    </row>
    <row r="94" spans="1:9" ht="15.75" x14ac:dyDescent="0.25">
      <c r="A94" s="10"/>
      <c r="B94" s="22"/>
      <c r="C94" s="22"/>
      <c r="D94" s="22"/>
      <c r="E94" s="22"/>
      <c r="F94" s="22"/>
      <c r="G94" s="22"/>
      <c r="H94" s="22"/>
      <c r="I94" s="17"/>
    </row>
    <row r="95" spans="1:9" ht="15.75" x14ac:dyDescent="0.25">
      <c r="A95" s="10"/>
      <c r="B95" s="22"/>
      <c r="C95" s="39"/>
      <c r="D95" s="22"/>
      <c r="E95" s="22"/>
      <c r="F95" s="22"/>
      <c r="G95" s="22"/>
      <c r="H95" s="22"/>
      <c r="I95" s="17"/>
    </row>
    <row r="96" spans="1:9" ht="15.75" x14ac:dyDescent="0.25">
      <c r="A96" s="10"/>
      <c r="B96" s="22"/>
      <c r="C96" s="22"/>
      <c r="D96" s="22"/>
      <c r="E96" s="22"/>
      <c r="F96" s="22"/>
      <c r="G96" s="22"/>
      <c r="H96" s="22"/>
      <c r="I96" s="17"/>
    </row>
    <row r="97" spans="1:9" x14ac:dyDescent="0.25">
      <c r="A97" s="11"/>
      <c r="B97" s="22"/>
      <c r="C97" s="22"/>
      <c r="D97" s="22"/>
      <c r="E97" s="22"/>
      <c r="F97" s="22"/>
      <c r="G97" s="22"/>
      <c r="H97" s="22"/>
      <c r="I97" s="17"/>
    </row>
    <row r="98" spans="1:9" x14ac:dyDescent="0.25">
      <c r="A98" s="11"/>
      <c r="B98" s="22"/>
      <c r="C98" s="22"/>
      <c r="D98" s="22"/>
      <c r="E98" s="22"/>
      <c r="F98" s="22"/>
      <c r="G98" s="22"/>
      <c r="H98" s="22"/>
      <c r="I98" s="17"/>
    </row>
    <row r="99" spans="1:9" x14ac:dyDescent="0.25">
      <c r="A99" s="11"/>
      <c r="B99" s="22"/>
      <c r="C99" s="22"/>
      <c r="D99" s="22"/>
      <c r="E99" s="22"/>
      <c r="F99" s="22"/>
      <c r="G99" s="22"/>
      <c r="H99" s="22"/>
      <c r="I99" s="17"/>
    </row>
    <row r="100" spans="1:9" x14ac:dyDescent="0.25">
      <c r="A100" s="11"/>
      <c r="B100" s="22"/>
      <c r="C100" s="22"/>
      <c r="D100" s="22"/>
      <c r="E100" s="22"/>
      <c r="F100" s="22"/>
      <c r="G100" s="22"/>
      <c r="H100" s="22"/>
      <c r="I100" s="17"/>
    </row>
    <row r="101" spans="1:9" ht="15.75" thickBot="1" x14ac:dyDescent="0.3">
      <c r="A101" s="28"/>
      <c r="B101" s="34"/>
      <c r="C101" s="34"/>
      <c r="D101" s="23"/>
      <c r="E101" s="23"/>
      <c r="F101" s="23"/>
      <c r="G101" s="23"/>
      <c r="H101" s="23"/>
      <c r="I101" s="17"/>
    </row>
    <row r="102" spans="1:9" ht="15.75" thickBot="1" x14ac:dyDescent="0.3">
      <c r="A102" s="18" t="s">
        <v>5</v>
      </c>
      <c r="B102" s="15">
        <f t="shared" ref="B102:H102" si="3">SUM(B91:B101)</f>
        <v>0</v>
      </c>
      <c r="C102" s="15">
        <f t="shared" si="3"/>
        <v>0</v>
      </c>
      <c r="D102" s="15">
        <f t="shared" si="3"/>
        <v>0</v>
      </c>
      <c r="E102" s="15">
        <f t="shared" si="3"/>
        <v>0</v>
      </c>
      <c r="F102" s="15">
        <f t="shared" si="3"/>
        <v>0</v>
      </c>
      <c r="G102" s="15">
        <f t="shared" si="3"/>
        <v>0</v>
      </c>
      <c r="H102" s="15">
        <f t="shared" si="3"/>
        <v>0</v>
      </c>
      <c r="I102" s="47">
        <f>SUM(B102:H102)</f>
        <v>0</v>
      </c>
    </row>
    <row r="104" spans="1:9" ht="19.5" thickBot="1" x14ac:dyDescent="0.45">
      <c r="A104" s="35" t="s">
        <v>2</v>
      </c>
      <c r="B104" s="55" t="s">
        <v>144</v>
      </c>
      <c r="C104" s="55"/>
      <c r="D104" s="35" t="s">
        <v>6</v>
      </c>
      <c r="E104" s="35"/>
      <c r="F104" s="55" t="s">
        <v>145</v>
      </c>
      <c r="G104" s="55"/>
    </row>
    <row r="105" spans="1:9" ht="15.75" thickBot="1" x14ac:dyDescent="0.3"/>
    <row r="106" spans="1:9" ht="60.75" thickBot="1" x14ac:dyDescent="0.3">
      <c r="A106" s="6" t="s">
        <v>1</v>
      </c>
      <c r="B106" s="6" t="s">
        <v>3</v>
      </c>
      <c r="C106" s="6" t="s">
        <v>9</v>
      </c>
      <c r="D106" s="6" t="s">
        <v>4</v>
      </c>
      <c r="E106" s="6" t="s">
        <v>129</v>
      </c>
      <c r="F106" s="6" t="s">
        <v>10</v>
      </c>
      <c r="G106" s="6" t="s">
        <v>8</v>
      </c>
      <c r="H106" s="6" t="s">
        <v>12</v>
      </c>
    </row>
    <row r="107" spans="1:9" ht="15.75" thickBot="1" x14ac:dyDescent="0.3"/>
    <row r="108" spans="1:9" ht="15.75" x14ac:dyDescent="0.25">
      <c r="A108" s="9"/>
      <c r="B108" s="20"/>
      <c r="C108" s="20"/>
      <c r="D108" s="20"/>
      <c r="E108" s="20"/>
      <c r="F108" s="20"/>
      <c r="G108" s="20"/>
      <c r="H108" s="20"/>
      <c r="I108" s="17"/>
    </row>
    <row r="109" spans="1:9" ht="15.75" x14ac:dyDescent="0.25">
      <c r="A109" s="10"/>
      <c r="B109" s="21"/>
      <c r="C109" s="21"/>
      <c r="D109" s="21"/>
      <c r="E109" s="21"/>
      <c r="F109" s="21"/>
      <c r="G109" s="21"/>
      <c r="H109" s="21"/>
      <c r="I109" s="17"/>
    </row>
    <row r="110" spans="1:9" ht="15.75" x14ac:dyDescent="0.25">
      <c r="A110" s="10"/>
      <c r="B110" s="21"/>
      <c r="C110" s="21"/>
      <c r="D110" s="21"/>
      <c r="E110" s="21"/>
      <c r="F110" s="21"/>
      <c r="G110" s="21"/>
      <c r="H110" s="21"/>
      <c r="I110" s="17"/>
    </row>
    <row r="111" spans="1:9" x14ac:dyDescent="0.25">
      <c r="A111" s="11"/>
      <c r="B111" s="22"/>
      <c r="C111" s="22"/>
      <c r="D111" s="22"/>
      <c r="E111" s="22"/>
      <c r="F111" s="22"/>
      <c r="G111" s="22"/>
      <c r="H111" s="22"/>
      <c r="I111" s="17"/>
    </row>
    <row r="112" spans="1:9" ht="15.75" x14ac:dyDescent="0.25">
      <c r="A112" s="10"/>
      <c r="B112" s="22"/>
      <c r="C112" s="22"/>
      <c r="D112" s="22"/>
      <c r="E112" s="22"/>
      <c r="F112" s="22"/>
      <c r="G112" s="22"/>
      <c r="H112" s="22"/>
      <c r="I112" s="17"/>
    </row>
    <row r="113" spans="1:9" ht="15.75" x14ac:dyDescent="0.25">
      <c r="A113" s="10"/>
      <c r="B113" s="22"/>
      <c r="C113" s="22"/>
      <c r="D113" s="22"/>
      <c r="E113" s="22"/>
      <c r="F113" s="22"/>
      <c r="G113" s="22"/>
      <c r="H113" s="22"/>
      <c r="I113" s="17"/>
    </row>
    <row r="114" spans="1:9" x14ac:dyDescent="0.25">
      <c r="A114" s="11"/>
      <c r="B114" s="22"/>
      <c r="C114" s="22"/>
      <c r="D114" s="22"/>
      <c r="E114" s="22"/>
      <c r="F114" s="22"/>
      <c r="G114" s="22"/>
      <c r="H114" s="22"/>
      <c r="I114" s="17"/>
    </row>
    <row r="115" spans="1:9" x14ac:dyDescent="0.25">
      <c r="A115" s="11"/>
      <c r="B115" s="22"/>
      <c r="C115" s="22"/>
      <c r="D115" s="22"/>
      <c r="E115" s="22"/>
      <c r="F115" s="22"/>
      <c r="G115" s="22"/>
      <c r="H115" s="22"/>
      <c r="I115" s="17"/>
    </row>
    <row r="116" spans="1:9" x14ac:dyDescent="0.25">
      <c r="A116" s="11"/>
      <c r="B116" s="22"/>
      <c r="C116" s="22"/>
      <c r="D116" s="22"/>
      <c r="E116" s="22"/>
      <c r="F116" s="22"/>
      <c r="G116" s="22"/>
      <c r="H116" s="22"/>
      <c r="I116" s="17"/>
    </row>
    <row r="117" spans="1:9" x14ac:dyDescent="0.25">
      <c r="A117" s="11"/>
      <c r="B117" s="22"/>
      <c r="C117" s="22"/>
      <c r="D117" s="22"/>
      <c r="E117" s="22"/>
      <c r="F117" s="22"/>
      <c r="G117" s="22"/>
      <c r="H117" s="22"/>
      <c r="I117" s="17"/>
    </row>
    <row r="118" spans="1:9" ht="15.75" thickBot="1" x14ac:dyDescent="0.3">
      <c r="A118" s="12"/>
      <c r="B118" s="23"/>
      <c r="C118" s="23"/>
      <c r="D118" s="23"/>
      <c r="E118" s="23"/>
      <c r="F118" s="23"/>
      <c r="G118" s="23"/>
      <c r="H118" s="23"/>
      <c r="I118" s="17"/>
    </row>
    <row r="119" spans="1:9" ht="15.75" thickBot="1" x14ac:dyDescent="0.3">
      <c r="A119" s="18" t="s">
        <v>5</v>
      </c>
      <c r="B119" s="15">
        <f t="shared" ref="B119:H119" si="4">SUM(B108:B118)</f>
        <v>0</v>
      </c>
      <c r="C119" s="15">
        <f t="shared" si="4"/>
        <v>0</v>
      </c>
      <c r="D119" s="15">
        <f t="shared" si="4"/>
        <v>0</v>
      </c>
      <c r="E119" s="15">
        <f t="shared" si="4"/>
        <v>0</v>
      </c>
      <c r="F119" s="15">
        <f t="shared" si="4"/>
        <v>0</v>
      </c>
      <c r="G119" s="15">
        <f t="shared" si="4"/>
        <v>0</v>
      </c>
      <c r="H119" s="15">
        <f t="shared" si="4"/>
        <v>0</v>
      </c>
      <c r="I119" s="47">
        <f>SUM(B119:H119)</f>
        <v>0</v>
      </c>
    </row>
  </sheetData>
  <mergeCells count="11">
    <mergeCell ref="B87:C87"/>
    <mergeCell ref="F87:G87"/>
    <mergeCell ref="B104:C104"/>
    <mergeCell ref="F104:G104"/>
    <mergeCell ref="A3:G3"/>
    <mergeCell ref="B7:C7"/>
    <mergeCell ref="F7:G7"/>
    <mergeCell ref="B39:C39"/>
    <mergeCell ref="F39:G39"/>
    <mergeCell ref="B67:C67"/>
    <mergeCell ref="F67:G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16E5-2D2D-428D-B467-91BDA720B10D}">
  <dimension ref="A2:I102"/>
  <sheetViews>
    <sheetView topLeftCell="A55" zoomScale="80" zoomScaleNormal="80" workbookViewId="0">
      <selection activeCell="E99" sqref="E99"/>
    </sheetView>
  </sheetViews>
  <sheetFormatPr baseColWidth="10" defaultRowHeight="15" x14ac:dyDescent="0.25"/>
  <cols>
    <col min="1" max="1" width="55.710937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251</v>
      </c>
      <c r="C7" s="55"/>
      <c r="D7" s="35" t="s">
        <v>6</v>
      </c>
      <c r="E7" s="35"/>
      <c r="F7" s="55" t="s">
        <v>250</v>
      </c>
      <c r="G7" s="55"/>
    </row>
    <row r="9" spans="1:9" ht="15.75" thickBot="1" x14ac:dyDescent="0.3"/>
    <row r="10" spans="1:9" ht="60.75" thickBot="1" x14ac:dyDescent="0.3">
      <c r="A10" s="6" t="s">
        <v>1</v>
      </c>
      <c r="B10" s="6" t="s">
        <v>3</v>
      </c>
      <c r="C10" s="6" t="s">
        <v>9</v>
      </c>
      <c r="D10" s="6" t="s">
        <v>4</v>
      </c>
      <c r="E10" s="6" t="s">
        <v>129</v>
      </c>
      <c r="F10" s="6" t="s">
        <v>10</v>
      </c>
      <c r="G10" s="6" t="s">
        <v>8</v>
      </c>
      <c r="H10" s="6" t="s">
        <v>12</v>
      </c>
    </row>
    <row r="11" spans="1:9" ht="3.75" customHeight="1" thickBot="1" x14ac:dyDescent="0.3"/>
    <row r="12" spans="1:9" ht="15.75" x14ac:dyDescent="0.25">
      <c r="A12" s="9"/>
      <c r="B12" s="20"/>
      <c r="C12" s="20"/>
      <c r="D12" s="20"/>
      <c r="E12" s="20"/>
      <c r="F12" s="20"/>
      <c r="G12" s="20"/>
      <c r="H12" s="20"/>
      <c r="I12" s="17"/>
    </row>
    <row r="13" spans="1:9" ht="15.75" x14ac:dyDescent="0.25">
      <c r="A13" s="10"/>
      <c r="B13" s="21"/>
      <c r="C13" s="21"/>
      <c r="D13" s="21"/>
      <c r="E13" s="21"/>
      <c r="F13" s="21"/>
      <c r="G13" s="21"/>
      <c r="H13" s="21"/>
      <c r="I13" s="17"/>
    </row>
    <row r="14" spans="1:9" ht="15.75" x14ac:dyDescent="0.25">
      <c r="A14" s="10"/>
      <c r="B14" s="21"/>
      <c r="C14" s="21"/>
      <c r="D14" s="21"/>
      <c r="E14" s="21"/>
      <c r="F14" s="21"/>
      <c r="G14" s="21"/>
      <c r="H14" s="21"/>
      <c r="I14" s="17"/>
    </row>
    <row r="15" spans="1:9" ht="15.75" x14ac:dyDescent="0.25">
      <c r="A15" s="10"/>
      <c r="B15" s="21"/>
      <c r="C15" s="21"/>
      <c r="D15" s="21"/>
      <c r="E15" s="21"/>
      <c r="F15" s="21"/>
      <c r="G15" s="21"/>
      <c r="H15" s="21"/>
      <c r="I15" s="17"/>
    </row>
    <row r="16" spans="1:9" ht="15.75" x14ac:dyDescent="0.25">
      <c r="A16" s="10"/>
      <c r="B16" s="21"/>
      <c r="C16" s="21"/>
      <c r="D16" s="21"/>
      <c r="E16" s="21"/>
      <c r="F16" s="21"/>
      <c r="G16" s="21"/>
      <c r="H16" s="21"/>
      <c r="I16" s="17"/>
    </row>
    <row r="17" spans="1:9" ht="15.75" x14ac:dyDescent="0.25">
      <c r="A17" s="10"/>
      <c r="B17" s="21"/>
      <c r="C17" s="21"/>
      <c r="D17" s="21"/>
      <c r="E17" s="21"/>
      <c r="F17" s="21"/>
      <c r="G17" s="21"/>
      <c r="H17" s="21"/>
      <c r="I17" s="17"/>
    </row>
    <row r="18" spans="1:9" ht="15.75" x14ac:dyDescent="0.25">
      <c r="A18" s="10"/>
      <c r="B18" s="21"/>
      <c r="C18" s="21"/>
      <c r="D18" s="21"/>
      <c r="E18" s="21"/>
      <c r="F18" s="21"/>
      <c r="G18" s="21"/>
      <c r="H18" s="21"/>
      <c r="I18" s="17"/>
    </row>
    <row r="19" spans="1:9" ht="15.75" x14ac:dyDescent="0.25">
      <c r="A19" s="10"/>
      <c r="B19" s="21"/>
      <c r="C19" s="21"/>
      <c r="D19" s="21"/>
      <c r="E19" s="21"/>
      <c r="F19" s="21"/>
      <c r="G19" s="21"/>
      <c r="H19" s="21"/>
      <c r="I19" s="17"/>
    </row>
    <row r="20" spans="1:9" ht="15.75" x14ac:dyDescent="0.25">
      <c r="A20" s="10"/>
      <c r="B20" s="21"/>
      <c r="C20" s="21"/>
      <c r="D20" s="21"/>
      <c r="E20" s="21"/>
      <c r="F20" s="21"/>
      <c r="G20" s="21"/>
      <c r="H20" s="21"/>
      <c r="I20" s="17"/>
    </row>
    <row r="21" spans="1:9" ht="15.75" x14ac:dyDescent="0.25">
      <c r="A21" s="10"/>
      <c r="B21" s="21"/>
      <c r="C21" s="21"/>
      <c r="D21" s="21"/>
      <c r="E21" s="21"/>
      <c r="F21" s="21"/>
      <c r="G21" s="21"/>
      <c r="H21" s="21"/>
      <c r="I21" s="17"/>
    </row>
    <row r="22" spans="1:9" ht="15.75" x14ac:dyDescent="0.25">
      <c r="A22" s="10"/>
      <c r="B22" s="21"/>
      <c r="C22" s="21"/>
      <c r="D22" s="21"/>
      <c r="E22" s="21"/>
      <c r="F22" s="21"/>
      <c r="G22" s="21"/>
      <c r="H22" s="21"/>
      <c r="I22" s="17"/>
    </row>
    <row r="23" spans="1:9" ht="15.75" x14ac:dyDescent="0.25">
      <c r="A23" s="10"/>
      <c r="B23" s="21"/>
      <c r="C23" s="21"/>
      <c r="D23" s="21"/>
      <c r="E23" s="21"/>
      <c r="F23" s="21"/>
      <c r="G23" s="21"/>
      <c r="H23" s="21"/>
      <c r="I23" s="17"/>
    </row>
    <row r="24" spans="1:9" ht="15.75" x14ac:dyDescent="0.25">
      <c r="A24" s="10"/>
      <c r="B24" s="21"/>
      <c r="C24" s="21"/>
      <c r="D24" s="21"/>
      <c r="E24" s="21"/>
      <c r="F24" s="21"/>
      <c r="G24" s="21"/>
      <c r="H24" s="21"/>
      <c r="I24" s="17"/>
    </row>
    <row r="25" spans="1:9" ht="15.75" x14ac:dyDescent="0.25">
      <c r="A25" s="10"/>
      <c r="B25" s="21"/>
      <c r="C25" s="21"/>
      <c r="D25" s="21"/>
      <c r="E25" s="21"/>
      <c r="F25" s="21"/>
      <c r="G25" s="21"/>
      <c r="H25" s="21"/>
      <c r="I25" s="17"/>
    </row>
    <row r="26" spans="1:9" ht="15.75" x14ac:dyDescent="0.25">
      <c r="A26" s="10"/>
      <c r="B26" s="21"/>
      <c r="C26" s="21"/>
      <c r="D26" s="21"/>
      <c r="E26" s="21"/>
      <c r="F26" s="21"/>
      <c r="G26" s="21"/>
      <c r="H26" s="21"/>
      <c r="I26" s="17"/>
    </row>
    <row r="27" spans="1:9" ht="15.75" x14ac:dyDescent="0.25">
      <c r="A27" s="10"/>
      <c r="B27" s="21"/>
      <c r="C27" s="21"/>
      <c r="D27" s="21"/>
      <c r="E27" s="21"/>
      <c r="F27" s="21"/>
      <c r="G27" s="21"/>
      <c r="H27" s="21"/>
      <c r="I27" s="17"/>
    </row>
    <row r="28" spans="1:9" ht="15.75" x14ac:dyDescent="0.25">
      <c r="A28" s="10"/>
      <c r="B28" s="21"/>
      <c r="C28" s="21"/>
      <c r="D28" s="21"/>
      <c r="E28" s="21"/>
      <c r="F28" s="21"/>
      <c r="G28" s="21"/>
      <c r="H28" s="21"/>
      <c r="I28" s="17"/>
    </row>
    <row r="29" spans="1:9" ht="15.75" x14ac:dyDescent="0.25">
      <c r="A29" s="10"/>
      <c r="B29" s="21"/>
      <c r="C29" s="21"/>
      <c r="D29" s="21"/>
      <c r="E29" s="21"/>
      <c r="F29" s="21"/>
      <c r="G29" s="21"/>
      <c r="H29" s="21"/>
      <c r="I29" s="17"/>
    </row>
    <row r="30" spans="1:9" ht="15.75" x14ac:dyDescent="0.25">
      <c r="A30" s="29"/>
      <c r="B30" s="38"/>
      <c r="C30" s="38"/>
      <c r="D30" s="38"/>
      <c r="E30" s="38"/>
      <c r="F30" s="38"/>
      <c r="G30" s="38"/>
      <c r="H30" s="38"/>
      <c r="I30" s="17"/>
    </row>
    <row r="31" spans="1:9" ht="15.75" x14ac:dyDescent="0.25">
      <c r="A31" s="10"/>
      <c r="B31" s="21"/>
      <c r="C31" s="21"/>
      <c r="D31" s="21"/>
      <c r="E31" s="21"/>
      <c r="F31" s="21"/>
      <c r="G31" s="21"/>
      <c r="H31" s="21"/>
      <c r="I31" s="17"/>
    </row>
    <row r="32" spans="1:9" ht="15.75" x14ac:dyDescent="0.25">
      <c r="A32" s="10"/>
      <c r="B32" s="21"/>
      <c r="C32" s="21"/>
      <c r="D32" s="21"/>
      <c r="E32" s="21"/>
      <c r="F32" s="21"/>
      <c r="G32" s="21"/>
      <c r="H32" s="21"/>
      <c r="I32" s="17"/>
    </row>
    <row r="33" spans="1:9" ht="16.5" thickBot="1" x14ac:dyDescent="0.3">
      <c r="A33" s="10"/>
      <c r="B33" s="21"/>
      <c r="C33" s="21"/>
      <c r="D33" s="21"/>
      <c r="E33" s="21"/>
      <c r="F33" s="21"/>
      <c r="G33" s="21"/>
      <c r="H33" s="21"/>
      <c r="I33" s="17"/>
    </row>
    <row r="34" spans="1:9" ht="15.75" thickBot="1" x14ac:dyDescent="0.3">
      <c r="A34" s="18" t="s">
        <v>5</v>
      </c>
      <c r="B34" s="15">
        <f t="shared" ref="B34:H34" si="0">SUM(B12:B33)</f>
        <v>0</v>
      </c>
      <c r="C34" s="15">
        <f t="shared" si="0"/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47">
        <f>SUM(B34:H34)</f>
        <v>0</v>
      </c>
    </row>
    <row r="39" spans="1:9" ht="19.5" thickBot="1" x14ac:dyDescent="0.45">
      <c r="A39" s="7" t="s">
        <v>2</v>
      </c>
      <c r="B39" s="55" t="s">
        <v>252</v>
      </c>
      <c r="C39" s="55"/>
      <c r="D39" s="35" t="s">
        <v>6</v>
      </c>
      <c r="E39" s="35"/>
      <c r="F39" s="55" t="s">
        <v>250</v>
      </c>
      <c r="G39" s="55"/>
    </row>
    <row r="41" spans="1:9" ht="15.75" thickBot="1" x14ac:dyDescent="0.3"/>
    <row r="42" spans="1:9" s="8" customFormat="1" ht="60.75" thickBot="1" x14ac:dyDescent="0.3">
      <c r="A42" s="6" t="s">
        <v>1</v>
      </c>
      <c r="B42" s="6" t="s">
        <v>3</v>
      </c>
      <c r="C42" s="6" t="s">
        <v>9</v>
      </c>
      <c r="D42" s="6" t="s">
        <v>4</v>
      </c>
      <c r="E42" s="6" t="s">
        <v>129</v>
      </c>
      <c r="F42" s="6" t="s">
        <v>10</v>
      </c>
      <c r="G42" s="6" t="s">
        <v>8</v>
      </c>
      <c r="H42" s="6" t="s">
        <v>188</v>
      </c>
    </row>
    <row r="43" spans="1:9" ht="3" customHeight="1" thickBot="1" x14ac:dyDescent="0.3"/>
    <row r="44" spans="1:9" ht="15.75" x14ac:dyDescent="0.25">
      <c r="A44" s="9"/>
      <c r="B44" s="20"/>
      <c r="C44" s="20"/>
      <c r="D44" s="24"/>
      <c r="E44" s="24"/>
      <c r="F44" s="24"/>
      <c r="G44" s="24"/>
      <c r="H44" s="31"/>
      <c r="I44" s="17"/>
    </row>
    <row r="45" spans="1:9" ht="15.75" x14ac:dyDescent="0.25">
      <c r="A45" s="10"/>
      <c r="B45" s="21"/>
      <c r="C45" s="21"/>
      <c r="D45" s="21"/>
      <c r="E45" s="21"/>
      <c r="F45" s="21"/>
      <c r="G45" s="21"/>
      <c r="H45" s="21"/>
      <c r="I45" s="17"/>
    </row>
    <row r="46" spans="1:9" ht="15.75" x14ac:dyDescent="0.25">
      <c r="A46" s="10"/>
      <c r="B46" s="21"/>
      <c r="C46" s="21"/>
      <c r="D46" s="30"/>
      <c r="E46" s="30"/>
      <c r="F46" s="30"/>
      <c r="G46" s="30"/>
      <c r="H46" s="32"/>
      <c r="I46" s="17"/>
    </row>
    <row r="47" spans="1:9" ht="15.75" x14ac:dyDescent="0.25">
      <c r="A47" s="10"/>
      <c r="B47" s="21"/>
      <c r="C47" s="21"/>
      <c r="D47" s="30"/>
      <c r="E47" s="30"/>
      <c r="F47" s="30"/>
      <c r="G47" s="30"/>
      <c r="H47" s="32"/>
      <c r="I47" s="17"/>
    </row>
    <row r="48" spans="1:9" ht="15.75" x14ac:dyDescent="0.25">
      <c r="A48" s="10"/>
      <c r="B48" s="21"/>
      <c r="C48" s="21"/>
      <c r="D48" s="30"/>
      <c r="E48" s="30"/>
      <c r="F48" s="30"/>
      <c r="G48" s="30"/>
      <c r="H48" s="32"/>
      <c r="I48" s="17"/>
    </row>
    <row r="49" spans="1:9" ht="15.75" x14ac:dyDescent="0.25">
      <c r="A49" s="10"/>
      <c r="B49" s="21"/>
      <c r="C49" s="21"/>
      <c r="D49" s="30"/>
      <c r="E49" s="30"/>
      <c r="F49" s="30"/>
      <c r="G49" s="30"/>
      <c r="H49" s="32"/>
      <c r="I49" s="17"/>
    </row>
    <row r="50" spans="1:9" ht="15.75" x14ac:dyDescent="0.25">
      <c r="A50" s="10"/>
      <c r="B50" s="21"/>
      <c r="C50" s="21"/>
      <c r="D50" s="30"/>
      <c r="E50" s="30"/>
      <c r="F50" s="30"/>
      <c r="G50" s="30"/>
      <c r="H50" s="32"/>
      <c r="I50" s="17"/>
    </row>
    <row r="51" spans="1:9" ht="15.75" x14ac:dyDescent="0.25">
      <c r="A51" s="29"/>
      <c r="B51" s="38"/>
      <c r="C51" s="38"/>
      <c r="D51" s="22"/>
      <c r="E51" s="22"/>
      <c r="F51" s="22"/>
      <c r="G51" s="22"/>
      <c r="H51" s="33"/>
      <c r="I51" s="17"/>
    </row>
    <row r="52" spans="1:9" ht="15.75" x14ac:dyDescent="0.25">
      <c r="A52" s="29"/>
      <c r="B52" s="38"/>
      <c r="C52" s="38"/>
      <c r="D52" s="22"/>
      <c r="E52" s="22"/>
      <c r="F52" s="22"/>
      <c r="G52" s="22"/>
      <c r="H52" s="33"/>
      <c r="I52" s="17"/>
    </row>
    <row r="53" spans="1:9" ht="15.75" x14ac:dyDescent="0.25">
      <c r="A53" s="29"/>
      <c r="B53" s="38"/>
      <c r="C53" s="38"/>
      <c r="D53" s="22"/>
      <c r="E53" s="22"/>
      <c r="F53" s="22"/>
      <c r="G53" s="22"/>
      <c r="H53" s="33"/>
      <c r="I53" s="17"/>
    </row>
    <row r="54" spans="1:9" ht="15.75" x14ac:dyDescent="0.25">
      <c r="A54" s="29"/>
      <c r="B54" s="38"/>
      <c r="C54" s="38"/>
      <c r="D54" s="22"/>
      <c r="E54" s="22"/>
      <c r="F54" s="22"/>
      <c r="G54" s="22"/>
      <c r="H54" s="33"/>
      <c r="I54" s="17"/>
    </row>
    <row r="55" spans="1:9" ht="15.75" x14ac:dyDescent="0.25">
      <c r="A55" s="29"/>
      <c r="B55" s="38"/>
      <c r="C55" s="38"/>
      <c r="D55" s="38"/>
      <c r="E55" s="38"/>
      <c r="F55" s="38"/>
      <c r="G55" s="38"/>
      <c r="H55" s="38"/>
      <c r="I55" s="17"/>
    </row>
    <row r="56" spans="1:9" ht="15.75" x14ac:dyDescent="0.25">
      <c r="A56" s="29"/>
      <c r="B56" s="38"/>
      <c r="C56" s="38"/>
      <c r="D56" s="38"/>
      <c r="E56" s="38"/>
      <c r="F56" s="38"/>
      <c r="G56" s="38"/>
      <c r="H56" s="38"/>
      <c r="I56" s="17"/>
    </row>
    <row r="57" spans="1:9" ht="15.75" x14ac:dyDescent="0.25">
      <c r="A57" s="29"/>
      <c r="B57" s="22"/>
      <c r="C57" s="22"/>
      <c r="D57" s="22"/>
      <c r="E57" s="22"/>
      <c r="F57" s="22"/>
      <c r="G57" s="22"/>
      <c r="H57" s="33"/>
      <c r="I57" s="17"/>
    </row>
    <row r="58" spans="1:9" ht="15.75" x14ac:dyDescent="0.25">
      <c r="A58" s="29"/>
      <c r="B58" s="22"/>
      <c r="C58" s="22"/>
      <c r="D58" s="22"/>
      <c r="E58" s="22"/>
      <c r="F58" s="22"/>
      <c r="G58" s="22"/>
      <c r="H58" s="33"/>
      <c r="I58" s="17"/>
    </row>
    <row r="59" spans="1:9" ht="15.75" x14ac:dyDescent="0.25">
      <c r="A59" s="10"/>
      <c r="B59" s="21"/>
      <c r="C59" s="21"/>
      <c r="D59" s="21"/>
      <c r="E59" s="21"/>
      <c r="F59" s="21"/>
      <c r="G59" s="22"/>
      <c r="H59" s="33"/>
      <c r="I59" s="17"/>
    </row>
    <row r="60" spans="1:9" ht="15.75" x14ac:dyDescent="0.25">
      <c r="A60" s="29"/>
      <c r="B60" s="22"/>
      <c r="C60" s="22"/>
      <c r="D60" s="22"/>
      <c r="E60" s="22"/>
      <c r="F60" s="22"/>
      <c r="G60" s="22"/>
      <c r="H60" s="22"/>
      <c r="I60" s="17"/>
    </row>
    <row r="61" spans="1:9" x14ac:dyDescent="0.25">
      <c r="A61" s="11"/>
      <c r="B61" s="22"/>
      <c r="C61" s="22"/>
      <c r="D61" s="22"/>
      <c r="E61" s="22"/>
      <c r="F61" s="22"/>
      <c r="G61" s="22"/>
      <c r="H61" s="22"/>
      <c r="I61" s="17"/>
    </row>
    <row r="62" spans="1:9" x14ac:dyDescent="0.25">
      <c r="A62" s="11"/>
      <c r="B62" s="22"/>
      <c r="C62" s="22"/>
      <c r="D62" s="22"/>
      <c r="E62" s="22"/>
      <c r="F62" s="22"/>
      <c r="G62" s="22"/>
      <c r="H62" s="22"/>
      <c r="I62" s="17"/>
    </row>
    <row r="63" spans="1:9" x14ac:dyDescent="0.25">
      <c r="A63" s="11"/>
      <c r="B63" s="22"/>
      <c r="C63" s="22"/>
      <c r="D63" s="22"/>
      <c r="E63" s="22"/>
      <c r="F63" s="22"/>
      <c r="G63" s="22"/>
      <c r="H63" s="22"/>
      <c r="I63" s="17"/>
    </row>
    <row r="64" spans="1:9" ht="15.75" thickBot="1" x14ac:dyDescent="0.3">
      <c r="A64" s="28"/>
      <c r="B64" s="34"/>
      <c r="C64" s="34"/>
      <c r="D64" s="34"/>
      <c r="E64" s="34"/>
      <c r="F64" s="34"/>
      <c r="G64" s="34"/>
      <c r="H64" s="34"/>
      <c r="I64" s="17"/>
    </row>
    <row r="65" spans="1:9" ht="15.75" thickBot="1" x14ac:dyDescent="0.3">
      <c r="A65" s="18" t="s">
        <v>5</v>
      </c>
      <c r="B65" s="15">
        <f t="shared" ref="B65:H65" si="1">SUM(B44:B64)</f>
        <v>0</v>
      </c>
      <c r="C65" s="15">
        <f t="shared" si="1"/>
        <v>0</v>
      </c>
      <c r="D65" s="15">
        <f t="shared" si="1"/>
        <v>0</v>
      </c>
      <c r="E65" s="15">
        <f t="shared" si="1"/>
        <v>0</v>
      </c>
      <c r="F65" s="15">
        <f t="shared" si="1"/>
        <v>0</v>
      </c>
      <c r="G65" s="15">
        <f t="shared" si="1"/>
        <v>0</v>
      </c>
      <c r="H65" s="15">
        <f t="shared" si="1"/>
        <v>0</v>
      </c>
      <c r="I65" s="47">
        <f>SUM(B65:H65)</f>
        <v>0</v>
      </c>
    </row>
    <row r="66" spans="1:9" x14ac:dyDescent="0.25">
      <c r="A66" s="25"/>
      <c r="B66" s="27"/>
      <c r="C66" s="27"/>
      <c r="D66" s="27"/>
      <c r="E66" s="27"/>
      <c r="F66" s="27"/>
      <c r="G66" s="27"/>
      <c r="H66" s="26"/>
    </row>
    <row r="67" spans="1:9" ht="19.5" thickBot="1" x14ac:dyDescent="0.45">
      <c r="A67" s="35" t="s">
        <v>2</v>
      </c>
      <c r="B67" s="55" t="s">
        <v>253</v>
      </c>
      <c r="C67" s="55"/>
      <c r="D67" s="35" t="s">
        <v>6</v>
      </c>
      <c r="E67" s="35"/>
      <c r="F67" s="55" t="s">
        <v>250</v>
      </c>
      <c r="G67" s="55"/>
    </row>
    <row r="69" spans="1:9" ht="15.75" thickBot="1" x14ac:dyDescent="0.3"/>
    <row r="70" spans="1:9" ht="60.75" thickBot="1" x14ac:dyDescent="0.3">
      <c r="A70" s="6" t="s">
        <v>1</v>
      </c>
      <c r="B70" s="6" t="s">
        <v>3</v>
      </c>
      <c r="C70" s="6" t="s">
        <v>9</v>
      </c>
      <c r="D70" s="6" t="s">
        <v>4</v>
      </c>
      <c r="E70" s="6" t="s">
        <v>129</v>
      </c>
      <c r="F70" s="6" t="s">
        <v>10</v>
      </c>
      <c r="G70" s="6" t="s">
        <v>8</v>
      </c>
      <c r="H70" s="6" t="s">
        <v>12</v>
      </c>
    </row>
    <row r="71" spans="1:9" ht="6" customHeight="1" x14ac:dyDescent="0.25"/>
    <row r="72" spans="1:9" ht="15.75" x14ac:dyDescent="0.25">
      <c r="A72" s="10"/>
      <c r="B72" s="21"/>
      <c r="C72" s="21"/>
      <c r="D72" s="21"/>
      <c r="E72" s="21"/>
      <c r="F72" s="21"/>
      <c r="G72" s="21"/>
      <c r="H72" s="21"/>
      <c r="I72" s="17"/>
    </row>
    <row r="73" spans="1:9" ht="15.75" x14ac:dyDescent="0.25">
      <c r="A73" s="10"/>
      <c r="B73" s="21"/>
      <c r="C73" s="21"/>
      <c r="D73" s="21"/>
      <c r="E73" s="21"/>
      <c r="F73" s="21"/>
      <c r="G73" s="21"/>
      <c r="H73" s="21"/>
      <c r="I73" s="17"/>
    </row>
    <row r="74" spans="1:9" ht="15.75" x14ac:dyDescent="0.25">
      <c r="A74" s="29"/>
      <c r="B74" s="22"/>
      <c r="C74" s="22"/>
      <c r="D74" s="21"/>
      <c r="E74" s="21"/>
      <c r="F74" s="21"/>
      <c r="G74" s="21"/>
      <c r="H74" s="21"/>
      <c r="I74" s="17"/>
    </row>
    <row r="75" spans="1:9" ht="15.75" x14ac:dyDescent="0.25">
      <c r="A75" s="10"/>
      <c r="B75" s="21"/>
      <c r="C75" s="21"/>
      <c r="D75" s="21"/>
      <c r="E75" s="21"/>
      <c r="F75" s="21"/>
      <c r="G75" s="21"/>
      <c r="H75" s="21"/>
      <c r="I75" s="17"/>
    </row>
    <row r="76" spans="1:9" ht="15.75" x14ac:dyDescent="0.25">
      <c r="A76" s="10"/>
      <c r="B76" s="21"/>
      <c r="C76" s="21"/>
      <c r="D76" s="21"/>
      <c r="E76" s="21"/>
      <c r="F76" s="21"/>
      <c r="G76" s="21"/>
      <c r="H76" s="21"/>
      <c r="I76" s="17"/>
    </row>
    <row r="77" spans="1:9" ht="15.75" x14ac:dyDescent="0.25">
      <c r="A77" s="10"/>
      <c r="B77" s="21"/>
      <c r="C77" s="21"/>
      <c r="D77" s="21"/>
      <c r="E77" s="21"/>
      <c r="F77" s="21"/>
      <c r="G77" s="21"/>
      <c r="H77" s="21"/>
      <c r="I77" s="17"/>
    </row>
    <row r="78" spans="1:9" ht="15.75" x14ac:dyDescent="0.25">
      <c r="A78" s="10"/>
      <c r="B78" s="21"/>
      <c r="C78" s="21"/>
      <c r="D78" s="21"/>
      <c r="E78" s="21"/>
      <c r="F78" s="21"/>
      <c r="G78" s="21"/>
      <c r="H78" s="21"/>
      <c r="I78" s="17"/>
    </row>
    <row r="79" spans="1:9" ht="15.75" x14ac:dyDescent="0.25">
      <c r="A79" s="10"/>
      <c r="B79" s="21"/>
      <c r="C79" s="21"/>
      <c r="D79" s="21"/>
      <c r="E79" s="21"/>
      <c r="F79" s="21"/>
      <c r="G79" s="21"/>
      <c r="H79" s="21"/>
      <c r="I79" s="17"/>
    </row>
    <row r="80" spans="1:9" ht="15.75" x14ac:dyDescent="0.25">
      <c r="A80" s="10"/>
      <c r="B80" s="21"/>
      <c r="C80" s="21"/>
      <c r="D80" s="21"/>
      <c r="E80" s="21"/>
      <c r="F80" s="21"/>
      <c r="G80" s="21"/>
      <c r="H80" s="21"/>
      <c r="I80" s="17"/>
    </row>
    <row r="81" spans="1:9" ht="15.75" x14ac:dyDescent="0.25">
      <c r="A81" s="10"/>
      <c r="B81" s="21"/>
      <c r="C81" s="21"/>
      <c r="D81" s="21"/>
      <c r="E81" s="21"/>
      <c r="F81" s="21"/>
      <c r="G81" s="21"/>
      <c r="H81" s="21"/>
      <c r="I81" s="17"/>
    </row>
    <row r="82" spans="1:9" ht="15.75" x14ac:dyDescent="0.25">
      <c r="A82" s="10"/>
      <c r="B82" s="21"/>
      <c r="C82" s="21"/>
      <c r="D82" s="21"/>
      <c r="E82" s="21"/>
      <c r="F82" s="21"/>
      <c r="G82" s="21"/>
      <c r="H82" s="21"/>
      <c r="I82" s="17"/>
    </row>
    <row r="83" spans="1:9" ht="15.75" x14ac:dyDescent="0.25">
      <c r="A83" s="10"/>
      <c r="B83" s="22"/>
      <c r="C83" s="22"/>
      <c r="D83" s="22"/>
      <c r="E83" s="22"/>
      <c r="F83" s="22"/>
      <c r="G83" s="22"/>
      <c r="H83" s="22"/>
      <c r="I83" s="17"/>
    </row>
    <row r="84" spans="1:9" ht="15.75" thickBot="1" x14ac:dyDescent="0.3">
      <c r="A84" s="12"/>
      <c r="B84" s="23"/>
      <c r="C84" s="23"/>
      <c r="D84" s="23"/>
      <c r="E84" s="23"/>
      <c r="F84" s="23"/>
      <c r="G84" s="23"/>
      <c r="H84" s="23"/>
      <c r="I84" s="17"/>
    </row>
    <row r="85" spans="1:9" ht="15.75" thickBot="1" x14ac:dyDescent="0.3">
      <c r="A85" s="18" t="s">
        <v>5</v>
      </c>
      <c r="B85" s="15">
        <f t="shared" ref="B85:H85" si="2">SUM(B72:B84)</f>
        <v>0</v>
      </c>
      <c r="C85" s="15">
        <f t="shared" si="2"/>
        <v>0</v>
      </c>
      <c r="D85" s="15">
        <f t="shared" si="2"/>
        <v>0</v>
      </c>
      <c r="E85" s="15">
        <f t="shared" si="2"/>
        <v>0</v>
      </c>
      <c r="F85" s="15">
        <f t="shared" si="2"/>
        <v>0</v>
      </c>
      <c r="G85" s="15">
        <f t="shared" si="2"/>
        <v>0</v>
      </c>
      <c r="H85" s="15">
        <f t="shared" si="2"/>
        <v>0</v>
      </c>
      <c r="I85" s="47">
        <f>SUM(B85:H85)</f>
        <v>0</v>
      </c>
    </row>
    <row r="87" spans="1:9" ht="19.5" thickBot="1" x14ac:dyDescent="0.45">
      <c r="A87" s="35" t="s">
        <v>2</v>
      </c>
      <c r="B87" s="55" t="s">
        <v>254</v>
      </c>
      <c r="C87" s="55"/>
      <c r="D87" s="35" t="s">
        <v>6</v>
      </c>
      <c r="E87" s="35"/>
      <c r="F87" s="55" t="s">
        <v>255</v>
      </c>
      <c r="G87" s="55"/>
    </row>
    <row r="88" spans="1:9" ht="15.75" thickBot="1" x14ac:dyDescent="0.3"/>
    <row r="89" spans="1:9" ht="60.75" thickBot="1" x14ac:dyDescent="0.3">
      <c r="A89" s="6" t="s">
        <v>1</v>
      </c>
      <c r="B89" s="6" t="s">
        <v>3</v>
      </c>
      <c r="C89" s="6" t="s">
        <v>9</v>
      </c>
      <c r="D89" s="6" t="s">
        <v>4</v>
      </c>
      <c r="E89" s="6" t="s">
        <v>129</v>
      </c>
      <c r="F89" s="6" t="s">
        <v>10</v>
      </c>
      <c r="G89" s="6" t="s">
        <v>8</v>
      </c>
      <c r="H89" s="6" t="s">
        <v>12</v>
      </c>
    </row>
    <row r="90" spans="1:9" ht="5.25" customHeight="1" thickBot="1" x14ac:dyDescent="0.3"/>
    <row r="91" spans="1:9" ht="15.75" x14ac:dyDescent="0.25">
      <c r="A91" s="9"/>
      <c r="B91" s="20"/>
      <c r="C91" s="20"/>
      <c r="D91" s="20"/>
      <c r="E91" s="20"/>
      <c r="F91" s="20"/>
      <c r="G91" s="20"/>
      <c r="H91" s="20"/>
      <c r="I91" s="17"/>
    </row>
    <row r="92" spans="1:9" ht="15.75" x14ac:dyDescent="0.25">
      <c r="A92" s="10"/>
      <c r="B92" s="21"/>
      <c r="C92" s="21"/>
      <c r="D92" s="21"/>
      <c r="E92" s="21"/>
      <c r="F92" s="21"/>
      <c r="G92" s="21"/>
      <c r="H92" s="21"/>
      <c r="I92" s="17"/>
    </row>
    <row r="93" spans="1:9" ht="15.75" x14ac:dyDescent="0.25">
      <c r="A93" s="10"/>
      <c r="B93" s="21"/>
      <c r="C93" s="21"/>
      <c r="D93" s="21"/>
      <c r="E93" s="21"/>
      <c r="F93" s="21"/>
      <c r="G93" s="21"/>
      <c r="H93" s="21"/>
      <c r="I93" s="17"/>
    </row>
    <row r="94" spans="1:9" ht="15.75" x14ac:dyDescent="0.25">
      <c r="A94" s="10"/>
      <c r="B94" s="22"/>
      <c r="C94" s="22"/>
      <c r="D94" s="22"/>
      <c r="E94" s="22"/>
      <c r="F94" s="22"/>
      <c r="G94" s="22"/>
      <c r="H94" s="22"/>
      <c r="I94" s="17"/>
    </row>
    <row r="95" spans="1:9" ht="15.75" x14ac:dyDescent="0.25">
      <c r="A95" s="10"/>
      <c r="B95" s="22"/>
      <c r="C95" s="39"/>
      <c r="D95" s="22"/>
      <c r="E95" s="22"/>
      <c r="F95" s="22"/>
      <c r="G95" s="22"/>
      <c r="H95" s="22"/>
      <c r="I95" s="17"/>
    </row>
    <row r="96" spans="1:9" ht="15.75" x14ac:dyDescent="0.25">
      <c r="A96" s="10"/>
      <c r="B96" s="22"/>
      <c r="C96" s="22"/>
      <c r="D96" s="22"/>
      <c r="E96" s="22"/>
      <c r="F96" s="22"/>
      <c r="G96" s="22"/>
      <c r="H96" s="22"/>
      <c r="I96" s="17"/>
    </row>
    <row r="97" spans="1:9" x14ac:dyDescent="0.25">
      <c r="A97" s="11"/>
      <c r="B97" s="22"/>
      <c r="C97" s="22"/>
      <c r="D97" s="22"/>
      <c r="E97" s="22"/>
      <c r="F97" s="22"/>
      <c r="G97" s="22"/>
      <c r="H97" s="22"/>
      <c r="I97" s="17"/>
    </row>
    <row r="98" spans="1:9" x14ac:dyDescent="0.25">
      <c r="A98" s="11"/>
      <c r="B98" s="22"/>
      <c r="C98" s="22"/>
      <c r="D98" s="22"/>
      <c r="E98" s="22"/>
      <c r="F98" s="22"/>
      <c r="G98" s="22"/>
      <c r="H98" s="22"/>
      <c r="I98" s="17"/>
    </row>
    <row r="99" spans="1:9" x14ac:dyDescent="0.25">
      <c r="A99" s="11"/>
      <c r="B99" s="22"/>
      <c r="C99" s="22"/>
      <c r="D99" s="22"/>
      <c r="E99" s="22"/>
      <c r="F99" s="22"/>
      <c r="G99" s="22"/>
      <c r="H99" s="22"/>
      <c r="I99" s="17"/>
    </row>
    <row r="100" spans="1:9" x14ac:dyDescent="0.25">
      <c r="A100" s="11"/>
      <c r="B100" s="22"/>
      <c r="C100" s="22"/>
      <c r="D100" s="22"/>
      <c r="E100" s="22"/>
      <c r="F100" s="22"/>
      <c r="G100" s="22"/>
      <c r="H100" s="22"/>
      <c r="I100" s="17"/>
    </row>
    <row r="101" spans="1:9" ht="15.75" thickBot="1" x14ac:dyDescent="0.3">
      <c r="A101" s="28"/>
      <c r="B101" s="34"/>
      <c r="C101" s="34"/>
      <c r="D101" s="23"/>
      <c r="E101" s="23"/>
      <c r="F101" s="23"/>
      <c r="G101" s="23"/>
      <c r="H101" s="23"/>
      <c r="I101" s="17"/>
    </row>
    <row r="102" spans="1:9" ht="15.75" thickBot="1" x14ac:dyDescent="0.3">
      <c r="A102" s="18" t="s">
        <v>5</v>
      </c>
      <c r="B102" s="15">
        <f t="shared" ref="B102:H102" si="3">SUM(B91:B101)</f>
        <v>0</v>
      </c>
      <c r="C102" s="15">
        <f t="shared" si="3"/>
        <v>0</v>
      </c>
      <c r="D102" s="15">
        <f t="shared" si="3"/>
        <v>0</v>
      </c>
      <c r="E102" s="15">
        <f t="shared" si="3"/>
        <v>0</v>
      </c>
      <c r="F102" s="15">
        <f t="shared" si="3"/>
        <v>0</v>
      </c>
      <c r="G102" s="15">
        <f t="shared" si="3"/>
        <v>0</v>
      </c>
      <c r="H102" s="15">
        <f t="shared" si="3"/>
        <v>0</v>
      </c>
      <c r="I102" s="47">
        <f>SUM(B102:H102)</f>
        <v>0</v>
      </c>
    </row>
  </sheetData>
  <mergeCells count="9">
    <mergeCell ref="B87:C87"/>
    <mergeCell ref="F87:G87"/>
    <mergeCell ref="A3:G3"/>
    <mergeCell ref="B7:C7"/>
    <mergeCell ref="F7:G7"/>
    <mergeCell ref="B39:C39"/>
    <mergeCell ref="F39:G39"/>
    <mergeCell ref="B67:C67"/>
    <mergeCell ref="F67:G6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EFD5A-7AA4-456F-829E-4C61083681F3}">
  <dimension ref="A2:I119"/>
  <sheetViews>
    <sheetView zoomScale="80" zoomScaleNormal="80" workbookViewId="0">
      <selection activeCell="H7" sqref="H7"/>
    </sheetView>
  </sheetViews>
  <sheetFormatPr baseColWidth="10" defaultRowHeight="15" x14ac:dyDescent="0.25"/>
  <cols>
    <col min="1" max="1" width="55.710937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59" t="s">
        <v>7</v>
      </c>
      <c r="B5" s="60"/>
      <c r="C5" s="60"/>
      <c r="D5" s="60"/>
      <c r="E5" s="60"/>
      <c r="F5" s="60"/>
      <c r="G5" s="61"/>
    </row>
    <row r="7" spans="1:9" ht="23.1" customHeight="1" thickBot="1" x14ac:dyDescent="0.45">
      <c r="A7" s="7" t="s">
        <v>2</v>
      </c>
      <c r="B7" s="55" t="s">
        <v>256</v>
      </c>
      <c r="C7" s="55"/>
      <c r="D7" s="35" t="s">
        <v>6</v>
      </c>
      <c r="E7" s="35"/>
      <c r="F7" s="55" t="s">
        <v>257</v>
      </c>
      <c r="G7" s="55"/>
    </row>
    <row r="9" spans="1:9" ht="15.75" thickBot="1" x14ac:dyDescent="0.3"/>
    <row r="10" spans="1:9" ht="60.75" thickBot="1" x14ac:dyDescent="0.3">
      <c r="A10" s="6" t="s">
        <v>1</v>
      </c>
      <c r="B10" s="6" t="s">
        <v>3</v>
      </c>
      <c r="C10" s="6" t="s">
        <v>9</v>
      </c>
      <c r="D10" s="6" t="s">
        <v>4</v>
      </c>
      <c r="E10" s="6" t="s">
        <v>129</v>
      </c>
      <c r="F10" s="6" t="s">
        <v>10</v>
      </c>
      <c r="G10" s="6" t="s">
        <v>8</v>
      </c>
      <c r="H10" s="6" t="s">
        <v>12</v>
      </c>
    </row>
    <row r="11" spans="1:9" ht="3.75" customHeight="1" thickBot="1" x14ac:dyDescent="0.3"/>
    <row r="12" spans="1:9" ht="15.75" x14ac:dyDescent="0.25">
      <c r="A12" s="9"/>
      <c r="B12" s="20"/>
      <c r="C12" s="20"/>
      <c r="D12" s="20"/>
      <c r="E12" s="20"/>
      <c r="F12" s="20"/>
      <c r="G12" s="20"/>
      <c r="H12" s="20"/>
      <c r="I12" s="17"/>
    </row>
    <row r="13" spans="1:9" ht="15.75" x14ac:dyDescent="0.25">
      <c r="A13" s="10"/>
      <c r="B13" s="21"/>
      <c r="C13" s="21"/>
      <c r="D13" s="21"/>
      <c r="E13" s="21"/>
      <c r="F13" s="21"/>
      <c r="G13" s="21"/>
      <c r="H13" s="21"/>
      <c r="I13" s="17"/>
    </row>
    <row r="14" spans="1:9" ht="15.75" x14ac:dyDescent="0.25">
      <c r="A14" s="10"/>
      <c r="B14" s="21"/>
      <c r="C14" s="21"/>
      <c r="D14" s="21"/>
      <c r="E14" s="21"/>
      <c r="F14" s="21"/>
      <c r="G14" s="21"/>
      <c r="H14" s="21"/>
      <c r="I14" s="17"/>
    </row>
    <row r="15" spans="1:9" ht="15.75" x14ac:dyDescent="0.25">
      <c r="A15" s="10"/>
      <c r="B15" s="21"/>
      <c r="C15" s="21"/>
      <c r="D15" s="21"/>
      <c r="E15" s="21"/>
      <c r="F15" s="21"/>
      <c r="G15" s="21"/>
      <c r="H15" s="21"/>
      <c r="I15" s="17"/>
    </row>
    <row r="16" spans="1:9" ht="15.75" x14ac:dyDescent="0.25">
      <c r="A16" s="10"/>
      <c r="B16" s="21"/>
      <c r="C16" s="21"/>
      <c r="D16" s="21"/>
      <c r="E16" s="21"/>
      <c r="F16" s="21"/>
      <c r="G16" s="21"/>
      <c r="H16" s="21"/>
      <c r="I16" s="17"/>
    </row>
    <row r="17" spans="1:9" ht="15.75" x14ac:dyDescent="0.25">
      <c r="A17" s="10"/>
      <c r="B17" s="21"/>
      <c r="C17" s="21"/>
      <c r="D17" s="21"/>
      <c r="E17" s="21"/>
      <c r="F17" s="21"/>
      <c r="G17" s="21"/>
      <c r="H17" s="21"/>
      <c r="I17" s="17"/>
    </row>
    <row r="18" spans="1:9" ht="15.75" x14ac:dyDescent="0.25">
      <c r="A18" s="10"/>
      <c r="B18" s="21"/>
      <c r="C18" s="21"/>
      <c r="D18" s="21"/>
      <c r="E18" s="21"/>
      <c r="F18" s="21"/>
      <c r="G18" s="21"/>
      <c r="H18" s="21"/>
      <c r="I18" s="17"/>
    </row>
    <row r="19" spans="1:9" ht="15.75" x14ac:dyDescent="0.25">
      <c r="A19" s="10"/>
      <c r="B19" s="21"/>
      <c r="C19" s="21"/>
      <c r="D19" s="21"/>
      <c r="E19" s="21"/>
      <c r="F19" s="21"/>
      <c r="G19" s="21"/>
      <c r="H19" s="21"/>
      <c r="I19" s="17"/>
    </row>
    <row r="20" spans="1:9" ht="15.75" x14ac:dyDescent="0.25">
      <c r="A20" s="10"/>
      <c r="B20" s="21"/>
      <c r="C20" s="21"/>
      <c r="D20" s="21"/>
      <c r="E20" s="21"/>
      <c r="F20" s="21"/>
      <c r="G20" s="21"/>
      <c r="H20" s="21"/>
      <c r="I20" s="17"/>
    </row>
    <row r="21" spans="1:9" ht="15.75" x14ac:dyDescent="0.25">
      <c r="A21" s="10"/>
      <c r="B21" s="21"/>
      <c r="C21" s="21"/>
      <c r="D21" s="21"/>
      <c r="E21" s="21"/>
      <c r="F21" s="21"/>
      <c r="G21" s="21"/>
      <c r="H21" s="21"/>
      <c r="I21" s="17"/>
    </row>
    <row r="22" spans="1:9" ht="15.75" x14ac:dyDescent="0.25">
      <c r="A22" s="10"/>
      <c r="B22" s="21"/>
      <c r="C22" s="21"/>
      <c r="D22" s="21"/>
      <c r="E22" s="21"/>
      <c r="F22" s="21"/>
      <c r="G22" s="21"/>
      <c r="H22" s="21"/>
      <c r="I22" s="17"/>
    </row>
    <row r="23" spans="1:9" ht="15.75" x14ac:dyDescent="0.25">
      <c r="A23" s="10"/>
      <c r="B23" s="21"/>
      <c r="C23" s="21"/>
      <c r="D23" s="21"/>
      <c r="E23" s="21"/>
      <c r="F23" s="21"/>
      <c r="G23" s="21"/>
      <c r="H23" s="21"/>
      <c r="I23" s="17"/>
    </row>
    <row r="24" spans="1:9" ht="15.75" x14ac:dyDescent="0.25">
      <c r="A24" s="10"/>
      <c r="B24" s="21"/>
      <c r="C24" s="21"/>
      <c r="D24" s="21"/>
      <c r="E24" s="21"/>
      <c r="F24" s="21"/>
      <c r="G24" s="21"/>
      <c r="H24" s="21"/>
      <c r="I24" s="17"/>
    </row>
    <row r="25" spans="1:9" ht="15.75" x14ac:dyDescent="0.25">
      <c r="A25" s="10"/>
      <c r="B25" s="21"/>
      <c r="C25" s="21"/>
      <c r="D25" s="21"/>
      <c r="E25" s="21"/>
      <c r="F25" s="21"/>
      <c r="G25" s="21"/>
      <c r="H25" s="21"/>
      <c r="I25" s="17"/>
    </row>
    <row r="26" spans="1:9" ht="15.75" x14ac:dyDescent="0.25">
      <c r="A26" s="10"/>
      <c r="B26" s="21"/>
      <c r="C26" s="21"/>
      <c r="D26" s="21"/>
      <c r="E26" s="21"/>
      <c r="F26" s="21"/>
      <c r="G26" s="21"/>
      <c r="H26" s="21"/>
      <c r="I26" s="17"/>
    </row>
    <row r="27" spans="1:9" ht="15.75" x14ac:dyDescent="0.25">
      <c r="A27" s="10"/>
      <c r="B27" s="21"/>
      <c r="C27" s="21"/>
      <c r="D27" s="21"/>
      <c r="E27" s="21"/>
      <c r="F27" s="21"/>
      <c r="G27" s="21"/>
      <c r="H27" s="21"/>
      <c r="I27" s="17"/>
    </row>
    <row r="28" spans="1:9" ht="15.75" x14ac:dyDescent="0.25">
      <c r="A28" s="10"/>
      <c r="B28" s="21"/>
      <c r="C28" s="21"/>
      <c r="D28" s="21"/>
      <c r="E28" s="21"/>
      <c r="F28" s="21"/>
      <c r="G28" s="21"/>
      <c r="H28" s="21"/>
      <c r="I28" s="17"/>
    </row>
    <row r="29" spans="1:9" ht="15.75" x14ac:dyDescent="0.25">
      <c r="A29" s="10"/>
      <c r="B29" s="21"/>
      <c r="C29" s="21"/>
      <c r="D29" s="21"/>
      <c r="E29" s="21"/>
      <c r="F29" s="21"/>
      <c r="G29" s="21"/>
      <c r="H29" s="21"/>
      <c r="I29" s="17"/>
    </row>
    <row r="30" spans="1:9" ht="15.75" x14ac:dyDescent="0.25">
      <c r="A30" s="29"/>
      <c r="B30" s="38"/>
      <c r="C30" s="38"/>
      <c r="D30" s="38"/>
      <c r="E30" s="38"/>
      <c r="F30" s="38"/>
      <c r="G30" s="38"/>
      <c r="H30" s="38"/>
      <c r="I30" s="17"/>
    </row>
    <row r="31" spans="1:9" ht="15.75" x14ac:dyDescent="0.25">
      <c r="A31" s="10"/>
      <c r="B31" s="21"/>
      <c r="C31" s="21"/>
      <c r="D31" s="21"/>
      <c r="E31" s="21"/>
      <c r="F31" s="21"/>
      <c r="G31" s="21"/>
      <c r="H31" s="21"/>
      <c r="I31" s="17"/>
    </row>
    <row r="32" spans="1:9" ht="15.75" x14ac:dyDescent="0.25">
      <c r="A32" s="10"/>
      <c r="B32" s="21"/>
      <c r="C32" s="21"/>
      <c r="D32" s="21"/>
      <c r="E32" s="21"/>
      <c r="F32" s="21"/>
      <c r="G32" s="21"/>
      <c r="H32" s="21"/>
      <c r="I32" s="17"/>
    </row>
    <row r="33" spans="1:9" ht="16.5" thickBot="1" x14ac:dyDescent="0.3">
      <c r="A33" s="10"/>
      <c r="B33" s="21"/>
      <c r="C33" s="21"/>
      <c r="D33" s="21"/>
      <c r="E33" s="21"/>
      <c r="F33" s="21"/>
      <c r="G33" s="21"/>
      <c r="H33" s="21"/>
      <c r="I33" s="17"/>
    </row>
    <row r="34" spans="1:9" ht="15.75" thickBot="1" x14ac:dyDescent="0.3">
      <c r="A34" s="18" t="s">
        <v>5</v>
      </c>
      <c r="B34" s="15">
        <f t="shared" ref="B34:H34" si="0">SUM(B12:B33)</f>
        <v>0</v>
      </c>
      <c r="C34" s="15">
        <f t="shared" si="0"/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47">
        <f>SUM(B34:H34)</f>
        <v>0</v>
      </c>
    </row>
    <row r="39" spans="1:9" ht="19.5" thickBot="1" x14ac:dyDescent="0.45">
      <c r="A39" s="7" t="s">
        <v>2</v>
      </c>
      <c r="B39" s="55" t="s">
        <v>258</v>
      </c>
      <c r="C39" s="55"/>
      <c r="D39" s="35" t="s">
        <v>6</v>
      </c>
      <c r="E39" s="35"/>
      <c r="F39" s="55" t="s">
        <v>257</v>
      </c>
      <c r="G39" s="55"/>
    </row>
    <row r="41" spans="1:9" ht="15.75" thickBot="1" x14ac:dyDescent="0.3"/>
    <row r="42" spans="1:9" s="8" customFormat="1" ht="60.75" thickBot="1" x14ac:dyDescent="0.3">
      <c r="A42" s="6" t="s">
        <v>1</v>
      </c>
      <c r="B42" s="6" t="s">
        <v>3</v>
      </c>
      <c r="C42" s="6" t="s">
        <v>9</v>
      </c>
      <c r="D42" s="6" t="s">
        <v>4</v>
      </c>
      <c r="E42" s="6" t="s">
        <v>129</v>
      </c>
      <c r="F42" s="6" t="s">
        <v>10</v>
      </c>
      <c r="G42" s="6" t="s">
        <v>8</v>
      </c>
      <c r="H42" s="6" t="s">
        <v>188</v>
      </c>
    </row>
    <row r="43" spans="1:9" ht="3" customHeight="1" thickBot="1" x14ac:dyDescent="0.3"/>
    <row r="44" spans="1:9" ht="15.75" x14ac:dyDescent="0.25">
      <c r="A44" s="9"/>
      <c r="B44" s="20"/>
      <c r="C44" s="20"/>
      <c r="D44" s="24"/>
      <c r="E44" s="24"/>
      <c r="F44" s="24"/>
      <c r="G44" s="24"/>
      <c r="H44" s="31"/>
      <c r="I44" s="17"/>
    </row>
    <row r="45" spans="1:9" ht="15.75" x14ac:dyDescent="0.25">
      <c r="A45" s="10"/>
      <c r="B45" s="21"/>
      <c r="C45" s="21"/>
      <c r="D45" s="21"/>
      <c r="E45" s="21"/>
      <c r="F45" s="21"/>
      <c r="G45" s="21"/>
      <c r="H45" s="21"/>
      <c r="I45" s="17"/>
    </row>
    <row r="46" spans="1:9" ht="15.75" x14ac:dyDescent="0.25">
      <c r="A46" s="10"/>
      <c r="B46" s="21"/>
      <c r="C46" s="21"/>
      <c r="D46" s="30"/>
      <c r="E46" s="30"/>
      <c r="F46" s="30"/>
      <c r="G46" s="30"/>
      <c r="H46" s="32"/>
      <c r="I46" s="17"/>
    </row>
    <row r="47" spans="1:9" ht="15.75" x14ac:dyDescent="0.25">
      <c r="A47" s="10"/>
      <c r="B47" s="21"/>
      <c r="C47" s="21"/>
      <c r="D47" s="30"/>
      <c r="E47" s="30"/>
      <c r="F47" s="30"/>
      <c r="G47" s="30"/>
      <c r="H47" s="32"/>
      <c r="I47" s="17"/>
    </row>
    <row r="48" spans="1:9" ht="15.75" x14ac:dyDescent="0.25">
      <c r="A48" s="10"/>
      <c r="B48" s="21"/>
      <c r="C48" s="21"/>
      <c r="D48" s="30"/>
      <c r="E48" s="30"/>
      <c r="F48" s="30"/>
      <c r="G48" s="30"/>
      <c r="H48" s="32"/>
      <c r="I48" s="17"/>
    </row>
    <row r="49" spans="1:9" ht="15.75" x14ac:dyDescent="0.25">
      <c r="A49" s="10"/>
      <c r="B49" s="21"/>
      <c r="C49" s="21"/>
      <c r="D49" s="30"/>
      <c r="E49" s="30"/>
      <c r="F49" s="30"/>
      <c r="G49" s="30"/>
      <c r="H49" s="32"/>
      <c r="I49" s="17"/>
    </row>
    <row r="50" spans="1:9" ht="15.75" x14ac:dyDescent="0.25">
      <c r="A50" s="10"/>
      <c r="B50" s="21"/>
      <c r="C50" s="21"/>
      <c r="D50" s="30"/>
      <c r="E50" s="30"/>
      <c r="F50" s="30"/>
      <c r="G50" s="30"/>
      <c r="H50" s="32"/>
      <c r="I50" s="17"/>
    </row>
    <row r="51" spans="1:9" ht="15.75" x14ac:dyDescent="0.25">
      <c r="A51" s="29"/>
      <c r="B51" s="38"/>
      <c r="C51" s="38"/>
      <c r="D51" s="22"/>
      <c r="E51" s="22"/>
      <c r="F51" s="22"/>
      <c r="G51" s="22"/>
      <c r="H51" s="33"/>
      <c r="I51" s="17"/>
    </row>
    <row r="52" spans="1:9" ht="15.75" x14ac:dyDescent="0.25">
      <c r="A52" s="29"/>
      <c r="B52" s="38"/>
      <c r="C52" s="38"/>
      <c r="D52" s="22"/>
      <c r="E52" s="22"/>
      <c r="F52" s="22"/>
      <c r="G52" s="22"/>
      <c r="H52" s="33"/>
      <c r="I52" s="17"/>
    </row>
    <row r="53" spans="1:9" ht="15.75" x14ac:dyDescent="0.25">
      <c r="A53" s="29"/>
      <c r="B53" s="38"/>
      <c r="C53" s="38"/>
      <c r="D53" s="22"/>
      <c r="E53" s="22"/>
      <c r="F53" s="22"/>
      <c r="G53" s="22"/>
      <c r="H53" s="33"/>
      <c r="I53" s="17"/>
    </row>
    <row r="54" spans="1:9" ht="15.75" x14ac:dyDescent="0.25">
      <c r="A54" s="29"/>
      <c r="B54" s="38"/>
      <c r="C54" s="38"/>
      <c r="D54" s="22"/>
      <c r="E54" s="22"/>
      <c r="F54" s="22"/>
      <c r="G54" s="22"/>
      <c r="H54" s="33"/>
      <c r="I54" s="17"/>
    </row>
    <row r="55" spans="1:9" ht="15.75" x14ac:dyDescent="0.25">
      <c r="A55" s="29"/>
      <c r="B55" s="38"/>
      <c r="C55" s="38"/>
      <c r="D55" s="38"/>
      <c r="E55" s="38"/>
      <c r="F55" s="38"/>
      <c r="G55" s="38"/>
      <c r="H55" s="38"/>
      <c r="I55" s="17"/>
    </row>
    <row r="56" spans="1:9" ht="15.75" x14ac:dyDescent="0.25">
      <c r="A56" s="29"/>
      <c r="B56" s="38"/>
      <c r="C56" s="38"/>
      <c r="D56" s="38"/>
      <c r="E56" s="38"/>
      <c r="F56" s="38"/>
      <c r="G56" s="38"/>
      <c r="H56" s="38"/>
      <c r="I56" s="17"/>
    </row>
    <row r="57" spans="1:9" ht="15.75" x14ac:dyDescent="0.25">
      <c r="A57" s="29"/>
      <c r="B57" s="22"/>
      <c r="C57" s="22"/>
      <c r="D57" s="22"/>
      <c r="E57" s="22"/>
      <c r="F57" s="22"/>
      <c r="G57" s="22"/>
      <c r="H57" s="33"/>
      <c r="I57" s="17"/>
    </row>
    <row r="58" spans="1:9" ht="15.75" x14ac:dyDescent="0.25">
      <c r="A58" s="29"/>
      <c r="B58" s="22"/>
      <c r="C58" s="22"/>
      <c r="D58" s="22"/>
      <c r="E58" s="22"/>
      <c r="F58" s="22"/>
      <c r="G58" s="22"/>
      <c r="H58" s="33"/>
      <c r="I58" s="17"/>
    </row>
    <row r="59" spans="1:9" ht="15.75" x14ac:dyDescent="0.25">
      <c r="A59" s="10"/>
      <c r="B59" s="21"/>
      <c r="C59" s="21"/>
      <c r="D59" s="21"/>
      <c r="E59" s="21"/>
      <c r="F59" s="21"/>
      <c r="G59" s="22"/>
      <c r="H59" s="33"/>
      <c r="I59" s="17"/>
    </row>
    <row r="60" spans="1:9" ht="15.75" x14ac:dyDescent="0.25">
      <c r="A60" s="29"/>
      <c r="B60" s="22"/>
      <c r="C60" s="22"/>
      <c r="D60" s="22"/>
      <c r="E60" s="22"/>
      <c r="F60" s="22"/>
      <c r="G60" s="22"/>
      <c r="H60" s="22"/>
      <c r="I60" s="17"/>
    </row>
    <row r="61" spans="1:9" x14ac:dyDescent="0.25">
      <c r="A61" s="11"/>
      <c r="B61" s="22"/>
      <c r="C61" s="22"/>
      <c r="D61" s="22"/>
      <c r="E61" s="22"/>
      <c r="F61" s="22"/>
      <c r="G61" s="22"/>
      <c r="H61" s="22"/>
      <c r="I61" s="17"/>
    </row>
    <row r="62" spans="1:9" x14ac:dyDescent="0.25">
      <c r="A62" s="11"/>
      <c r="B62" s="22"/>
      <c r="C62" s="22"/>
      <c r="D62" s="22"/>
      <c r="E62" s="22"/>
      <c r="F62" s="22"/>
      <c r="G62" s="22"/>
      <c r="H62" s="22"/>
      <c r="I62" s="17"/>
    </row>
    <row r="63" spans="1:9" x14ac:dyDescent="0.25">
      <c r="A63" s="11"/>
      <c r="B63" s="22"/>
      <c r="C63" s="22"/>
      <c r="D63" s="22"/>
      <c r="E63" s="22"/>
      <c r="F63" s="22"/>
      <c r="G63" s="22"/>
      <c r="H63" s="22"/>
      <c r="I63" s="17"/>
    </row>
    <row r="64" spans="1:9" ht="15.75" thickBot="1" x14ac:dyDescent="0.3">
      <c r="A64" s="28"/>
      <c r="B64" s="34"/>
      <c r="C64" s="34"/>
      <c r="D64" s="34"/>
      <c r="E64" s="34"/>
      <c r="F64" s="34"/>
      <c r="G64" s="34"/>
      <c r="H64" s="34"/>
      <c r="I64" s="17"/>
    </row>
    <row r="65" spans="1:9" ht="15.75" thickBot="1" x14ac:dyDescent="0.3">
      <c r="A65" s="18" t="s">
        <v>5</v>
      </c>
      <c r="B65" s="15">
        <f t="shared" ref="B65:H65" si="1">SUM(B44:B64)</f>
        <v>0</v>
      </c>
      <c r="C65" s="15">
        <f t="shared" si="1"/>
        <v>0</v>
      </c>
      <c r="D65" s="15">
        <f t="shared" si="1"/>
        <v>0</v>
      </c>
      <c r="E65" s="15">
        <f t="shared" si="1"/>
        <v>0</v>
      </c>
      <c r="F65" s="15">
        <f t="shared" si="1"/>
        <v>0</v>
      </c>
      <c r="G65" s="15">
        <f t="shared" si="1"/>
        <v>0</v>
      </c>
      <c r="H65" s="15">
        <f t="shared" si="1"/>
        <v>0</v>
      </c>
      <c r="I65" s="47">
        <f>SUM(B65:H65)</f>
        <v>0</v>
      </c>
    </row>
    <row r="66" spans="1:9" x14ac:dyDescent="0.25">
      <c r="A66" s="25"/>
      <c r="B66" s="27"/>
      <c r="C66" s="27"/>
      <c r="D66" s="27"/>
      <c r="E66" s="27"/>
      <c r="F66" s="27"/>
      <c r="G66" s="27"/>
      <c r="H66" s="26"/>
    </row>
    <row r="67" spans="1:9" ht="19.5" thickBot="1" x14ac:dyDescent="0.45">
      <c r="A67" s="35" t="s">
        <v>2</v>
      </c>
      <c r="B67" s="55" t="s">
        <v>259</v>
      </c>
      <c r="C67" s="55"/>
      <c r="D67" s="35" t="s">
        <v>6</v>
      </c>
      <c r="E67" s="35"/>
      <c r="F67" s="55" t="s">
        <v>257</v>
      </c>
      <c r="G67" s="55"/>
    </row>
    <row r="69" spans="1:9" ht="15.75" thickBot="1" x14ac:dyDescent="0.3"/>
    <row r="70" spans="1:9" ht="60.75" thickBot="1" x14ac:dyDescent="0.3">
      <c r="A70" s="6" t="s">
        <v>1</v>
      </c>
      <c r="B70" s="6" t="s">
        <v>3</v>
      </c>
      <c r="C70" s="6" t="s">
        <v>9</v>
      </c>
      <c r="D70" s="6" t="s">
        <v>4</v>
      </c>
      <c r="E70" s="6" t="s">
        <v>129</v>
      </c>
      <c r="F70" s="6" t="s">
        <v>10</v>
      </c>
      <c r="G70" s="6" t="s">
        <v>8</v>
      </c>
      <c r="H70" s="6" t="s">
        <v>12</v>
      </c>
    </row>
    <row r="71" spans="1:9" ht="6" customHeight="1" x14ac:dyDescent="0.25"/>
    <row r="72" spans="1:9" ht="15.75" x14ac:dyDescent="0.25">
      <c r="A72" s="10"/>
      <c r="B72" s="21"/>
      <c r="C72" s="21"/>
      <c r="D72" s="21"/>
      <c r="E72" s="21"/>
      <c r="F72" s="21"/>
      <c r="G72" s="21"/>
      <c r="H72" s="21"/>
      <c r="I72" s="17"/>
    </row>
    <row r="73" spans="1:9" ht="15.75" x14ac:dyDescent="0.25">
      <c r="A73" s="10"/>
      <c r="B73" s="21"/>
      <c r="C73" s="21"/>
      <c r="D73" s="21"/>
      <c r="E73" s="21"/>
      <c r="F73" s="21"/>
      <c r="G73" s="21"/>
      <c r="H73" s="21"/>
      <c r="I73" s="17"/>
    </row>
    <row r="74" spans="1:9" ht="15.75" x14ac:dyDescent="0.25">
      <c r="A74" s="29"/>
      <c r="B74" s="22"/>
      <c r="C74" s="22"/>
      <c r="D74" s="21"/>
      <c r="E74" s="21"/>
      <c r="F74" s="21"/>
      <c r="G74" s="21"/>
      <c r="H74" s="21"/>
      <c r="I74" s="17"/>
    </row>
    <row r="75" spans="1:9" ht="15.75" x14ac:dyDescent="0.25">
      <c r="A75" s="10"/>
      <c r="B75" s="21"/>
      <c r="C75" s="21"/>
      <c r="D75" s="21"/>
      <c r="E75" s="21"/>
      <c r="F75" s="21"/>
      <c r="G75" s="21"/>
      <c r="H75" s="21"/>
      <c r="I75" s="17"/>
    </row>
    <row r="76" spans="1:9" ht="15.75" x14ac:dyDescent="0.25">
      <c r="A76" s="10"/>
      <c r="B76" s="21"/>
      <c r="C76" s="21"/>
      <c r="D76" s="21"/>
      <c r="E76" s="21"/>
      <c r="F76" s="21"/>
      <c r="G76" s="21"/>
      <c r="H76" s="21"/>
      <c r="I76" s="17"/>
    </row>
    <row r="77" spans="1:9" ht="15.75" x14ac:dyDescent="0.25">
      <c r="A77" s="10"/>
      <c r="B77" s="21"/>
      <c r="C77" s="21"/>
      <c r="D77" s="21"/>
      <c r="E77" s="21"/>
      <c r="F77" s="21"/>
      <c r="G77" s="21"/>
      <c r="H77" s="21"/>
      <c r="I77" s="17"/>
    </row>
    <row r="78" spans="1:9" ht="15.75" x14ac:dyDescent="0.25">
      <c r="A78" s="10"/>
      <c r="B78" s="21"/>
      <c r="C78" s="21"/>
      <c r="D78" s="21"/>
      <c r="E78" s="21"/>
      <c r="F78" s="21"/>
      <c r="G78" s="21"/>
      <c r="H78" s="21"/>
      <c r="I78" s="17"/>
    </row>
    <row r="79" spans="1:9" ht="15.75" x14ac:dyDescent="0.25">
      <c r="A79" s="10"/>
      <c r="B79" s="21"/>
      <c r="C79" s="21"/>
      <c r="D79" s="21"/>
      <c r="E79" s="21"/>
      <c r="F79" s="21"/>
      <c r="G79" s="21"/>
      <c r="H79" s="21"/>
      <c r="I79" s="17"/>
    </row>
    <row r="80" spans="1:9" ht="15.75" x14ac:dyDescent="0.25">
      <c r="A80" s="10"/>
      <c r="B80" s="21"/>
      <c r="C80" s="21"/>
      <c r="D80" s="21"/>
      <c r="E80" s="21"/>
      <c r="F80" s="21"/>
      <c r="G80" s="21"/>
      <c r="H80" s="21"/>
      <c r="I80" s="17"/>
    </row>
    <row r="81" spans="1:9" ht="15.75" x14ac:dyDescent="0.25">
      <c r="A81" s="10"/>
      <c r="B81" s="21"/>
      <c r="C81" s="21"/>
      <c r="D81" s="21"/>
      <c r="E81" s="21"/>
      <c r="F81" s="21"/>
      <c r="G81" s="21"/>
      <c r="H81" s="21"/>
      <c r="I81" s="17"/>
    </row>
    <row r="82" spans="1:9" ht="15.75" x14ac:dyDescent="0.25">
      <c r="A82" s="10"/>
      <c r="B82" s="21"/>
      <c r="C82" s="21"/>
      <c r="D82" s="21"/>
      <c r="E82" s="21"/>
      <c r="F82" s="21"/>
      <c r="G82" s="21"/>
      <c r="H82" s="21"/>
      <c r="I82" s="17"/>
    </row>
    <row r="83" spans="1:9" ht="15.75" x14ac:dyDescent="0.25">
      <c r="A83" s="10"/>
      <c r="B83" s="22"/>
      <c r="C83" s="22"/>
      <c r="D83" s="22"/>
      <c r="E83" s="22"/>
      <c r="F83" s="22"/>
      <c r="G83" s="22"/>
      <c r="H83" s="22"/>
      <c r="I83" s="17"/>
    </row>
    <row r="84" spans="1:9" ht="15.75" thickBot="1" x14ac:dyDescent="0.3">
      <c r="A84" s="12"/>
      <c r="B84" s="23"/>
      <c r="C84" s="23"/>
      <c r="D84" s="23"/>
      <c r="E84" s="23"/>
      <c r="F84" s="23"/>
      <c r="G84" s="23"/>
      <c r="H84" s="23"/>
      <c r="I84" s="17"/>
    </row>
    <row r="85" spans="1:9" ht="15.75" thickBot="1" x14ac:dyDescent="0.3">
      <c r="A85" s="18" t="s">
        <v>5</v>
      </c>
      <c r="B85" s="15">
        <f t="shared" ref="B85:H85" si="2">SUM(B72:B84)</f>
        <v>0</v>
      </c>
      <c r="C85" s="15">
        <f t="shared" si="2"/>
        <v>0</v>
      </c>
      <c r="D85" s="15">
        <f t="shared" si="2"/>
        <v>0</v>
      </c>
      <c r="E85" s="15">
        <f t="shared" si="2"/>
        <v>0</v>
      </c>
      <c r="F85" s="15">
        <f t="shared" si="2"/>
        <v>0</v>
      </c>
      <c r="G85" s="15">
        <f t="shared" si="2"/>
        <v>0</v>
      </c>
      <c r="H85" s="15">
        <f t="shared" si="2"/>
        <v>0</v>
      </c>
      <c r="I85" s="47">
        <f>SUM(B85:H85)</f>
        <v>0</v>
      </c>
    </row>
    <row r="87" spans="1:9" ht="19.5" thickBot="1" x14ac:dyDescent="0.45">
      <c r="A87" s="35" t="s">
        <v>2</v>
      </c>
      <c r="B87" s="55" t="s">
        <v>260</v>
      </c>
      <c r="C87" s="55"/>
      <c r="D87" s="35" t="s">
        <v>6</v>
      </c>
      <c r="E87" s="35"/>
      <c r="F87" s="55" t="s">
        <v>257</v>
      </c>
      <c r="G87" s="55"/>
    </row>
    <row r="88" spans="1:9" ht="15.75" thickBot="1" x14ac:dyDescent="0.3"/>
    <row r="89" spans="1:9" ht="60.75" thickBot="1" x14ac:dyDescent="0.3">
      <c r="A89" s="6" t="s">
        <v>1</v>
      </c>
      <c r="B89" s="6" t="s">
        <v>3</v>
      </c>
      <c r="C89" s="6" t="s">
        <v>9</v>
      </c>
      <c r="D89" s="6" t="s">
        <v>4</v>
      </c>
      <c r="E89" s="6" t="s">
        <v>129</v>
      </c>
      <c r="F89" s="6" t="s">
        <v>10</v>
      </c>
      <c r="G89" s="6" t="s">
        <v>8</v>
      </c>
      <c r="H89" s="6" t="s">
        <v>12</v>
      </c>
    </row>
    <row r="90" spans="1:9" ht="5.25" customHeight="1" thickBot="1" x14ac:dyDescent="0.3"/>
    <row r="91" spans="1:9" ht="15.75" x14ac:dyDescent="0.25">
      <c r="A91" s="9"/>
      <c r="B91" s="20"/>
      <c r="C91" s="20"/>
      <c r="D91" s="20"/>
      <c r="E91" s="20"/>
      <c r="F91" s="20"/>
      <c r="G91" s="20"/>
      <c r="H91" s="20"/>
      <c r="I91" s="17"/>
    </row>
    <row r="92" spans="1:9" ht="15.75" x14ac:dyDescent="0.25">
      <c r="A92" s="10"/>
      <c r="B92" s="21"/>
      <c r="C92" s="21"/>
      <c r="D92" s="21"/>
      <c r="E92" s="21"/>
      <c r="F92" s="21"/>
      <c r="G92" s="21"/>
      <c r="H92" s="21"/>
      <c r="I92" s="17"/>
    </row>
    <row r="93" spans="1:9" ht="15.75" x14ac:dyDescent="0.25">
      <c r="A93" s="10"/>
      <c r="B93" s="21"/>
      <c r="C93" s="21"/>
      <c r="D93" s="21"/>
      <c r="E93" s="21"/>
      <c r="F93" s="21"/>
      <c r="G93" s="21"/>
      <c r="H93" s="21"/>
      <c r="I93" s="17"/>
    </row>
    <row r="94" spans="1:9" ht="15.75" x14ac:dyDescent="0.25">
      <c r="A94" s="10"/>
      <c r="B94" s="22"/>
      <c r="C94" s="22"/>
      <c r="D94" s="22"/>
      <c r="E94" s="22"/>
      <c r="F94" s="22"/>
      <c r="G94" s="22"/>
      <c r="H94" s="22"/>
      <c r="I94" s="17"/>
    </row>
    <row r="95" spans="1:9" ht="15.75" x14ac:dyDescent="0.25">
      <c r="A95" s="10"/>
      <c r="B95" s="22"/>
      <c r="C95" s="39"/>
      <c r="D95" s="22"/>
      <c r="E95" s="22"/>
      <c r="F95" s="22"/>
      <c r="G95" s="22"/>
      <c r="H95" s="22"/>
      <c r="I95" s="17"/>
    </row>
    <row r="96" spans="1:9" ht="15.75" x14ac:dyDescent="0.25">
      <c r="A96" s="10"/>
      <c r="B96" s="22"/>
      <c r="C96" s="22"/>
      <c r="D96" s="22"/>
      <c r="E96" s="22"/>
      <c r="F96" s="22"/>
      <c r="G96" s="22"/>
      <c r="H96" s="22"/>
      <c r="I96" s="17"/>
    </row>
    <row r="97" spans="1:9" x14ac:dyDescent="0.25">
      <c r="A97" s="11"/>
      <c r="B97" s="22"/>
      <c r="C97" s="22"/>
      <c r="D97" s="22"/>
      <c r="E97" s="22"/>
      <c r="F97" s="22"/>
      <c r="G97" s="22"/>
      <c r="H97" s="22"/>
      <c r="I97" s="17"/>
    </row>
    <row r="98" spans="1:9" x14ac:dyDescent="0.25">
      <c r="A98" s="11"/>
      <c r="B98" s="22"/>
      <c r="C98" s="22"/>
      <c r="D98" s="22"/>
      <c r="E98" s="22"/>
      <c r="F98" s="22"/>
      <c r="G98" s="22"/>
      <c r="H98" s="22"/>
      <c r="I98" s="17"/>
    </row>
    <row r="99" spans="1:9" x14ac:dyDescent="0.25">
      <c r="A99" s="11"/>
      <c r="B99" s="22"/>
      <c r="C99" s="22"/>
      <c r="D99" s="22"/>
      <c r="E99" s="22"/>
      <c r="F99" s="22"/>
      <c r="G99" s="22"/>
      <c r="H99" s="22"/>
      <c r="I99" s="17"/>
    </row>
    <row r="100" spans="1:9" x14ac:dyDescent="0.25">
      <c r="A100" s="11"/>
      <c r="B100" s="22"/>
      <c r="C100" s="22"/>
      <c r="D100" s="22"/>
      <c r="E100" s="22"/>
      <c r="F100" s="22"/>
      <c r="G100" s="22"/>
      <c r="H100" s="22"/>
      <c r="I100" s="17"/>
    </row>
    <row r="101" spans="1:9" ht="15.75" thickBot="1" x14ac:dyDescent="0.3">
      <c r="A101" s="28"/>
      <c r="B101" s="34"/>
      <c r="C101" s="34"/>
      <c r="D101" s="23"/>
      <c r="E101" s="23"/>
      <c r="F101" s="23"/>
      <c r="G101" s="23"/>
      <c r="H101" s="23"/>
      <c r="I101" s="17"/>
    </row>
    <row r="102" spans="1:9" ht="15.75" thickBot="1" x14ac:dyDescent="0.3">
      <c r="A102" s="18" t="s">
        <v>5</v>
      </c>
      <c r="B102" s="15">
        <f t="shared" ref="B102:H102" si="3">SUM(B91:B101)</f>
        <v>0</v>
      </c>
      <c r="C102" s="15">
        <f t="shared" si="3"/>
        <v>0</v>
      </c>
      <c r="D102" s="15">
        <f t="shared" si="3"/>
        <v>0</v>
      </c>
      <c r="E102" s="15">
        <f t="shared" si="3"/>
        <v>0</v>
      </c>
      <c r="F102" s="15">
        <f t="shared" si="3"/>
        <v>0</v>
      </c>
      <c r="G102" s="15">
        <f t="shared" si="3"/>
        <v>0</v>
      </c>
      <c r="H102" s="15">
        <f t="shared" si="3"/>
        <v>0</v>
      </c>
      <c r="I102" s="47">
        <f>SUM(B102:H102)</f>
        <v>0</v>
      </c>
    </row>
    <row r="104" spans="1:9" ht="19.5" thickBot="1" x14ac:dyDescent="0.45">
      <c r="A104" s="35" t="s">
        <v>2</v>
      </c>
      <c r="B104" s="55" t="s">
        <v>144</v>
      </c>
      <c r="C104" s="55"/>
      <c r="D104" s="35" t="s">
        <v>6</v>
      </c>
      <c r="E104" s="35"/>
      <c r="F104" s="55" t="s">
        <v>145</v>
      </c>
      <c r="G104" s="55"/>
    </row>
    <row r="105" spans="1:9" ht="15.75" thickBot="1" x14ac:dyDescent="0.3"/>
    <row r="106" spans="1:9" ht="60.75" thickBot="1" x14ac:dyDescent="0.3">
      <c r="A106" s="6" t="s">
        <v>1</v>
      </c>
      <c r="B106" s="6" t="s">
        <v>3</v>
      </c>
      <c r="C106" s="6" t="s">
        <v>9</v>
      </c>
      <c r="D106" s="6" t="s">
        <v>4</v>
      </c>
      <c r="E106" s="6" t="s">
        <v>129</v>
      </c>
      <c r="F106" s="6" t="s">
        <v>10</v>
      </c>
      <c r="G106" s="6" t="s">
        <v>8</v>
      </c>
      <c r="H106" s="6" t="s">
        <v>12</v>
      </c>
    </row>
    <row r="107" spans="1:9" ht="15.75" thickBot="1" x14ac:dyDescent="0.3"/>
    <row r="108" spans="1:9" ht="15.75" x14ac:dyDescent="0.25">
      <c r="A108" s="9"/>
      <c r="B108" s="20"/>
      <c r="C108" s="20"/>
      <c r="D108" s="20"/>
      <c r="E108" s="20"/>
      <c r="F108" s="20"/>
      <c r="G108" s="20"/>
      <c r="H108" s="20"/>
      <c r="I108" s="17"/>
    </row>
    <row r="109" spans="1:9" ht="15.75" x14ac:dyDescent="0.25">
      <c r="A109" s="10"/>
      <c r="B109" s="21"/>
      <c r="C109" s="21"/>
      <c r="D109" s="21"/>
      <c r="E109" s="21"/>
      <c r="F109" s="21"/>
      <c r="G109" s="21"/>
      <c r="H109" s="21"/>
      <c r="I109" s="17"/>
    </row>
    <row r="110" spans="1:9" ht="15.75" x14ac:dyDescent="0.25">
      <c r="A110" s="10"/>
      <c r="B110" s="21"/>
      <c r="C110" s="21"/>
      <c r="D110" s="21"/>
      <c r="E110" s="21"/>
      <c r="F110" s="21"/>
      <c r="G110" s="21"/>
      <c r="H110" s="21"/>
      <c r="I110" s="17"/>
    </row>
    <row r="111" spans="1:9" x14ac:dyDescent="0.25">
      <c r="A111" s="11"/>
      <c r="B111" s="22"/>
      <c r="C111" s="22"/>
      <c r="D111" s="22"/>
      <c r="E111" s="22"/>
      <c r="F111" s="22"/>
      <c r="G111" s="22"/>
      <c r="H111" s="22"/>
      <c r="I111" s="17"/>
    </row>
    <row r="112" spans="1:9" ht="15.75" x14ac:dyDescent="0.25">
      <c r="A112" s="10"/>
      <c r="B112" s="22"/>
      <c r="C112" s="22"/>
      <c r="D112" s="22"/>
      <c r="E112" s="22"/>
      <c r="F112" s="22"/>
      <c r="G112" s="22"/>
      <c r="H112" s="22"/>
      <c r="I112" s="17"/>
    </row>
    <row r="113" spans="1:9" ht="15.75" x14ac:dyDescent="0.25">
      <c r="A113" s="10"/>
      <c r="B113" s="22"/>
      <c r="C113" s="22"/>
      <c r="D113" s="22"/>
      <c r="E113" s="22"/>
      <c r="F113" s="22"/>
      <c r="G113" s="22"/>
      <c r="H113" s="22"/>
      <c r="I113" s="17"/>
    </row>
    <row r="114" spans="1:9" x14ac:dyDescent="0.25">
      <c r="A114" s="11"/>
      <c r="B114" s="22"/>
      <c r="C114" s="22"/>
      <c r="D114" s="22"/>
      <c r="E114" s="22"/>
      <c r="F114" s="22"/>
      <c r="G114" s="22"/>
      <c r="H114" s="22"/>
      <c r="I114" s="17"/>
    </row>
    <row r="115" spans="1:9" x14ac:dyDescent="0.25">
      <c r="A115" s="11"/>
      <c r="B115" s="22"/>
      <c r="C115" s="22"/>
      <c r="D115" s="22"/>
      <c r="E115" s="22"/>
      <c r="F115" s="22"/>
      <c r="G115" s="22"/>
      <c r="H115" s="22"/>
      <c r="I115" s="17"/>
    </row>
    <row r="116" spans="1:9" x14ac:dyDescent="0.25">
      <c r="A116" s="11"/>
      <c r="B116" s="22"/>
      <c r="C116" s="22"/>
      <c r="D116" s="22"/>
      <c r="E116" s="22"/>
      <c r="F116" s="22"/>
      <c r="G116" s="22"/>
      <c r="H116" s="22"/>
      <c r="I116" s="17"/>
    </row>
    <row r="117" spans="1:9" x14ac:dyDescent="0.25">
      <c r="A117" s="11"/>
      <c r="B117" s="22"/>
      <c r="C117" s="22"/>
      <c r="D117" s="22"/>
      <c r="E117" s="22"/>
      <c r="F117" s="22"/>
      <c r="G117" s="22"/>
      <c r="H117" s="22"/>
      <c r="I117" s="17"/>
    </row>
    <row r="118" spans="1:9" ht="15.75" thickBot="1" x14ac:dyDescent="0.3">
      <c r="A118" s="12"/>
      <c r="B118" s="23"/>
      <c r="C118" s="23"/>
      <c r="D118" s="23"/>
      <c r="E118" s="23"/>
      <c r="F118" s="23"/>
      <c r="G118" s="23"/>
      <c r="H118" s="23"/>
      <c r="I118" s="17"/>
    </row>
    <row r="119" spans="1:9" ht="15.75" thickBot="1" x14ac:dyDescent="0.3">
      <c r="A119" s="18" t="s">
        <v>5</v>
      </c>
      <c r="B119" s="15">
        <f t="shared" ref="B119:H119" si="4">SUM(B108:B118)</f>
        <v>0</v>
      </c>
      <c r="C119" s="15">
        <f t="shared" si="4"/>
        <v>0</v>
      </c>
      <c r="D119" s="15">
        <f t="shared" si="4"/>
        <v>0</v>
      </c>
      <c r="E119" s="15">
        <f t="shared" si="4"/>
        <v>0</v>
      </c>
      <c r="F119" s="15">
        <f t="shared" si="4"/>
        <v>0</v>
      </c>
      <c r="G119" s="15">
        <f t="shared" si="4"/>
        <v>0</v>
      </c>
      <c r="H119" s="15">
        <f t="shared" si="4"/>
        <v>0</v>
      </c>
      <c r="I119" s="47">
        <f>SUM(B119:H119)</f>
        <v>0</v>
      </c>
    </row>
  </sheetData>
  <mergeCells count="12">
    <mergeCell ref="A3:G3"/>
    <mergeCell ref="B7:C7"/>
    <mergeCell ref="F7:G7"/>
    <mergeCell ref="B39:C39"/>
    <mergeCell ref="F39:G39"/>
    <mergeCell ref="B87:C87"/>
    <mergeCell ref="F87:G87"/>
    <mergeCell ref="B104:C104"/>
    <mergeCell ref="F104:G104"/>
    <mergeCell ref="A5:G5"/>
    <mergeCell ref="B67:C67"/>
    <mergeCell ref="F67:G6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21BE-4C7A-44D1-92F4-A2258BD5877A}">
  <dimension ref="A2:I119"/>
  <sheetViews>
    <sheetView zoomScale="80" zoomScaleNormal="80" workbookViewId="0">
      <selection activeCell="B105" sqref="B105"/>
    </sheetView>
  </sheetViews>
  <sheetFormatPr baseColWidth="10" defaultRowHeight="15" x14ac:dyDescent="0.25"/>
  <cols>
    <col min="1" max="1" width="55.7109375" bestFit="1" customWidth="1"/>
    <col min="2" max="2" width="17.85546875" customWidth="1"/>
    <col min="3" max="3" width="22.5703125" customWidth="1"/>
    <col min="4" max="5" width="26.140625" customWidth="1"/>
    <col min="6" max="6" width="19.140625" customWidth="1"/>
    <col min="7" max="7" width="19" customWidth="1"/>
    <col min="8" max="8" width="12.7109375" bestFit="1" customWidth="1"/>
    <col min="9" max="9" width="13.42578125" bestFit="1" customWidth="1"/>
  </cols>
  <sheetData>
    <row r="2" spans="1:9" ht="15.75" thickBot="1" x14ac:dyDescent="0.3"/>
    <row r="3" spans="1:9" ht="29.1" customHeight="1" thickBot="1" x14ac:dyDescent="0.3">
      <c r="A3" s="56" t="s">
        <v>0</v>
      </c>
      <c r="B3" s="57"/>
      <c r="C3" s="57"/>
      <c r="D3" s="57"/>
      <c r="E3" s="57"/>
      <c r="F3" s="57"/>
      <c r="G3" s="58"/>
    </row>
    <row r="4" spans="1:9" ht="7.5" customHeight="1" thickBot="1" x14ac:dyDescent="0.3"/>
    <row r="5" spans="1:9" ht="23.1" customHeight="1" thickBot="1" x14ac:dyDescent="0.35">
      <c r="A5" s="1"/>
      <c r="B5" s="2" t="s">
        <v>7</v>
      </c>
      <c r="C5" s="2"/>
      <c r="D5" s="2"/>
      <c r="E5" s="2"/>
      <c r="F5" s="2"/>
      <c r="G5" s="3"/>
    </row>
    <row r="7" spans="1:9" ht="23.1" customHeight="1" thickBot="1" x14ac:dyDescent="0.45">
      <c r="A7" s="7" t="s">
        <v>2</v>
      </c>
      <c r="B7" s="55" t="s">
        <v>139</v>
      </c>
      <c r="C7" s="55"/>
      <c r="D7" s="35" t="s">
        <v>6</v>
      </c>
      <c r="E7" s="35"/>
      <c r="F7" s="55" t="s">
        <v>261</v>
      </c>
      <c r="G7" s="55"/>
    </row>
    <row r="9" spans="1:9" ht="15.75" thickBot="1" x14ac:dyDescent="0.3"/>
    <row r="10" spans="1:9" ht="60.75" thickBot="1" x14ac:dyDescent="0.3">
      <c r="A10" s="6" t="s">
        <v>1</v>
      </c>
      <c r="B10" s="6" t="s">
        <v>3</v>
      </c>
      <c r="C10" s="6" t="s">
        <v>9</v>
      </c>
      <c r="D10" s="6" t="s">
        <v>4</v>
      </c>
      <c r="E10" s="6" t="s">
        <v>129</v>
      </c>
      <c r="F10" s="6" t="s">
        <v>10</v>
      </c>
      <c r="G10" s="6" t="s">
        <v>8</v>
      </c>
      <c r="H10" s="6" t="s">
        <v>12</v>
      </c>
    </row>
    <row r="11" spans="1:9" ht="3.75" customHeight="1" thickBot="1" x14ac:dyDescent="0.3"/>
    <row r="12" spans="1:9" ht="15.75" x14ac:dyDescent="0.25">
      <c r="A12" s="9"/>
      <c r="B12" s="20"/>
      <c r="C12" s="20"/>
      <c r="D12" s="20"/>
      <c r="E12" s="20"/>
      <c r="F12" s="20"/>
      <c r="G12" s="20"/>
      <c r="H12" s="20"/>
      <c r="I12" s="17"/>
    </row>
    <row r="13" spans="1:9" ht="15.75" x14ac:dyDescent="0.25">
      <c r="A13" s="10"/>
      <c r="B13" s="21"/>
      <c r="C13" s="21"/>
      <c r="D13" s="21"/>
      <c r="E13" s="21"/>
      <c r="F13" s="21"/>
      <c r="G13" s="21"/>
      <c r="H13" s="21"/>
      <c r="I13" s="17"/>
    </row>
    <row r="14" spans="1:9" ht="15.75" x14ac:dyDescent="0.25">
      <c r="A14" s="10"/>
      <c r="B14" s="21"/>
      <c r="C14" s="21"/>
      <c r="D14" s="21"/>
      <c r="E14" s="21"/>
      <c r="F14" s="21"/>
      <c r="G14" s="21"/>
      <c r="H14" s="21"/>
      <c r="I14" s="17"/>
    </row>
    <row r="15" spans="1:9" ht="15.75" x14ac:dyDescent="0.25">
      <c r="A15" s="10"/>
      <c r="B15" s="21"/>
      <c r="C15" s="21"/>
      <c r="D15" s="21"/>
      <c r="E15" s="21"/>
      <c r="F15" s="21"/>
      <c r="G15" s="21"/>
      <c r="H15" s="21"/>
      <c r="I15" s="17"/>
    </row>
    <row r="16" spans="1:9" ht="15.75" x14ac:dyDescent="0.25">
      <c r="A16" s="10"/>
      <c r="B16" s="21"/>
      <c r="C16" s="21"/>
      <c r="D16" s="21"/>
      <c r="E16" s="21"/>
      <c r="F16" s="21"/>
      <c r="G16" s="21"/>
      <c r="H16" s="21"/>
      <c r="I16" s="17"/>
    </row>
    <row r="17" spans="1:9" ht="15.75" x14ac:dyDescent="0.25">
      <c r="A17" s="10"/>
      <c r="B17" s="21"/>
      <c r="C17" s="21"/>
      <c r="D17" s="21"/>
      <c r="E17" s="21"/>
      <c r="F17" s="21"/>
      <c r="G17" s="21"/>
      <c r="H17" s="21"/>
      <c r="I17" s="17"/>
    </row>
    <row r="18" spans="1:9" ht="15.75" x14ac:dyDescent="0.25">
      <c r="A18" s="10"/>
      <c r="B18" s="21"/>
      <c r="C18" s="21"/>
      <c r="D18" s="21"/>
      <c r="E18" s="21"/>
      <c r="F18" s="21"/>
      <c r="G18" s="21"/>
      <c r="H18" s="21"/>
      <c r="I18" s="17"/>
    </row>
    <row r="19" spans="1:9" ht="15.75" x14ac:dyDescent="0.25">
      <c r="A19" s="10"/>
      <c r="B19" s="21"/>
      <c r="C19" s="21"/>
      <c r="D19" s="21"/>
      <c r="E19" s="21"/>
      <c r="F19" s="21"/>
      <c r="G19" s="21"/>
      <c r="H19" s="21"/>
      <c r="I19" s="17"/>
    </row>
    <row r="20" spans="1:9" ht="15.75" x14ac:dyDescent="0.25">
      <c r="A20" s="10"/>
      <c r="B20" s="21"/>
      <c r="C20" s="21"/>
      <c r="D20" s="21"/>
      <c r="E20" s="21"/>
      <c r="F20" s="21"/>
      <c r="G20" s="21"/>
      <c r="H20" s="21"/>
      <c r="I20" s="17"/>
    </row>
    <row r="21" spans="1:9" ht="15.75" x14ac:dyDescent="0.25">
      <c r="A21" s="10"/>
      <c r="B21" s="21"/>
      <c r="C21" s="21"/>
      <c r="D21" s="21"/>
      <c r="E21" s="21"/>
      <c r="F21" s="21"/>
      <c r="G21" s="21"/>
      <c r="H21" s="21"/>
      <c r="I21" s="17"/>
    </row>
    <row r="22" spans="1:9" ht="15.75" x14ac:dyDescent="0.25">
      <c r="A22" s="10"/>
      <c r="B22" s="21"/>
      <c r="C22" s="21"/>
      <c r="D22" s="21"/>
      <c r="E22" s="21"/>
      <c r="F22" s="21"/>
      <c r="G22" s="21"/>
      <c r="H22" s="21"/>
      <c r="I22" s="17"/>
    </row>
    <row r="23" spans="1:9" ht="15.75" x14ac:dyDescent="0.25">
      <c r="A23" s="10"/>
      <c r="B23" s="21"/>
      <c r="C23" s="21"/>
      <c r="D23" s="21"/>
      <c r="E23" s="21"/>
      <c r="F23" s="21"/>
      <c r="G23" s="21"/>
      <c r="H23" s="21"/>
      <c r="I23" s="17"/>
    </row>
    <row r="24" spans="1:9" ht="15.75" x14ac:dyDescent="0.25">
      <c r="A24" s="10"/>
      <c r="B24" s="21"/>
      <c r="C24" s="21"/>
      <c r="D24" s="21"/>
      <c r="E24" s="21"/>
      <c r="F24" s="21"/>
      <c r="G24" s="21"/>
      <c r="H24" s="21"/>
      <c r="I24" s="17"/>
    </row>
    <row r="25" spans="1:9" ht="15.75" x14ac:dyDescent="0.25">
      <c r="A25" s="10"/>
      <c r="B25" s="21"/>
      <c r="C25" s="21"/>
      <c r="D25" s="21"/>
      <c r="E25" s="21"/>
      <c r="F25" s="21"/>
      <c r="G25" s="21"/>
      <c r="H25" s="21"/>
      <c r="I25" s="17"/>
    </row>
    <row r="26" spans="1:9" ht="15.75" x14ac:dyDescent="0.25">
      <c r="A26" s="10"/>
      <c r="B26" s="21"/>
      <c r="C26" s="21"/>
      <c r="D26" s="21"/>
      <c r="E26" s="21"/>
      <c r="F26" s="21"/>
      <c r="G26" s="21"/>
      <c r="H26" s="21"/>
      <c r="I26" s="17"/>
    </row>
    <row r="27" spans="1:9" ht="15.75" x14ac:dyDescent="0.25">
      <c r="A27" s="10"/>
      <c r="B27" s="21"/>
      <c r="C27" s="21"/>
      <c r="D27" s="21"/>
      <c r="E27" s="21"/>
      <c r="F27" s="21"/>
      <c r="G27" s="21"/>
      <c r="H27" s="21"/>
      <c r="I27" s="17"/>
    </row>
    <row r="28" spans="1:9" ht="15.75" x14ac:dyDescent="0.25">
      <c r="A28" s="10"/>
      <c r="B28" s="21"/>
      <c r="C28" s="21"/>
      <c r="D28" s="21"/>
      <c r="E28" s="21"/>
      <c r="F28" s="21"/>
      <c r="G28" s="21"/>
      <c r="H28" s="21"/>
      <c r="I28" s="17"/>
    </row>
    <row r="29" spans="1:9" ht="15.75" x14ac:dyDescent="0.25">
      <c r="A29" s="10"/>
      <c r="B29" s="21"/>
      <c r="C29" s="21"/>
      <c r="D29" s="21"/>
      <c r="E29" s="21"/>
      <c r="F29" s="21"/>
      <c r="G29" s="21"/>
      <c r="H29" s="21"/>
      <c r="I29" s="17"/>
    </row>
    <row r="30" spans="1:9" ht="15.75" x14ac:dyDescent="0.25">
      <c r="A30" s="29"/>
      <c r="B30" s="38"/>
      <c r="C30" s="38"/>
      <c r="D30" s="38"/>
      <c r="E30" s="38"/>
      <c r="F30" s="38"/>
      <c r="G30" s="38"/>
      <c r="H30" s="38"/>
      <c r="I30" s="17"/>
    </row>
    <row r="31" spans="1:9" ht="15.75" x14ac:dyDescent="0.25">
      <c r="A31" s="10"/>
      <c r="B31" s="21"/>
      <c r="C31" s="21"/>
      <c r="D31" s="21"/>
      <c r="E31" s="21"/>
      <c r="F31" s="21"/>
      <c r="G31" s="21"/>
      <c r="H31" s="21"/>
      <c r="I31" s="17"/>
    </row>
    <row r="32" spans="1:9" ht="15.75" x14ac:dyDescent="0.25">
      <c r="A32" s="10"/>
      <c r="B32" s="21"/>
      <c r="C32" s="21"/>
      <c r="D32" s="21"/>
      <c r="E32" s="21"/>
      <c r="F32" s="21"/>
      <c r="G32" s="21"/>
      <c r="H32" s="21"/>
      <c r="I32" s="17"/>
    </row>
    <row r="33" spans="1:9" ht="16.5" thickBot="1" x14ac:dyDescent="0.3">
      <c r="A33" s="10"/>
      <c r="B33" s="21"/>
      <c r="C33" s="21"/>
      <c r="D33" s="21"/>
      <c r="E33" s="21"/>
      <c r="F33" s="21"/>
      <c r="G33" s="21"/>
      <c r="H33" s="21"/>
      <c r="I33" s="17"/>
    </row>
    <row r="34" spans="1:9" ht="15.75" thickBot="1" x14ac:dyDescent="0.3">
      <c r="A34" s="18" t="s">
        <v>5</v>
      </c>
      <c r="B34" s="15">
        <f t="shared" ref="B34:H34" si="0">SUM(B12:B33)</f>
        <v>0</v>
      </c>
      <c r="C34" s="15">
        <f t="shared" si="0"/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47">
        <f>SUM(B34:H34)</f>
        <v>0</v>
      </c>
    </row>
    <row r="39" spans="1:9" ht="19.5" thickBot="1" x14ac:dyDescent="0.45">
      <c r="A39" s="7" t="s">
        <v>2</v>
      </c>
      <c r="B39" s="55" t="s">
        <v>141</v>
      </c>
      <c r="C39" s="55"/>
      <c r="D39" s="35" t="s">
        <v>6</v>
      </c>
      <c r="E39" s="35"/>
      <c r="F39" s="55" t="str">
        <f>F7</f>
        <v>DICIEMBRE</v>
      </c>
      <c r="G39" s="55"/>
    </row>
    <row r="41" spans="1:9" ht="15.75" thickBot="1" x14ac:dyDescent="0.3"/>
    <row r="42" spans="1:9" s="8" customFormat="1" ht="60.75" thickBot="1" x14ac:dyDescent="0.3">
      <c r="A42" s="6" t="s">
        <v>1</v>
      </c>
      <c r="B42" s="6" t="s">
        <v>3</v>
      </c>
      <c r="C42" s="6" t="s">
        <v>9</v>
      </c>
      <c r="D42" s="6" t="s">
        <v>4</v>
      </c>
      <c r="E42" s="6" t="s">
        <v>129</v>
      </c>
      <c r="F42" s="6" t="s">
        <v>10</v>
      </c>
      <c r="G42" s="6" t="s">
        <v>8</v>
      </c>
      <c r="H42" s="6" t="s">
        <v>188</v>
      </c>
    </row>
    <row r="43" spans="1:9" ht="3" customHeight="1" thickBot="1" x14ac:dyDescent="0.3"/>
    <row r="44" spans="1:9" ht="15.75" x14ac:dyDescent="0.25">
      <c r="A44" s="9"/>
      <c r="B44" s="20"/>
      <c r="C44" s="20"/>
      <c r="D44" s="24"/>
      <c r="E44" s="24"/>
      <c r="F44" s="24"/>
      <c r="G44" s="24"/>
      <c r="H44" s="31"/>
      <c r="I44" s="17"/>
    </row>
    <row r="45" spans="1:9" ht="15.75" x14ac:dyDescent="0.25">
      <c r="A45" s="10"/>
      <c r="B45" s="21"/>
      <c r="C45" s="21"/>
      <c r="D45" s="21"/>
      <c r="E45" s="21"/>
      <c r="F45" s="21"/>
      <c r="G45" s="21"/>
      <c r="H45" s="21"/>
      <c r="I45" s="17"/>
    </row>
    <row r="46" spans="1:9" ht="15.75" x14ac:dyDescent="0.25">
      <c r="A46" s="10"/>
      <c r="B46" s="21"/>
      <c r="C46" s="21"/>
      <c r="D46" s="30"/>
      <c r="E46" s="30"/>
      <c r="F46" s="30"/>
      <c r="G46" s="30"/>
      <c r="H46" s="32"/>
      <c r="I46" s="17"/>
    </row>
    <row r="47" spans="1:9" ht="15.75" x14ac:dyDescent="0.25">
      <c r="A47" s="10"/>
      <c r="B47" s="21"/>
      <c r="C47" s="21"/>
      <c r="D47" s="30"/>
      <c r="E47" s="30"/>
      <c r="F47" s="30"/>
      <c r="G47" s="30"/>
      <c r="H47" s="32"/>
      <c r="I47" s="17"/>
    </row>
    <row r="48" spans="1:9" ht="15.75" x14ac:dyDescent="0.25">
      <c r="A48" s="10"/>
      <c r="B48" s="21"/>
      <c r="C48" s="21"/>
      <c r="D48" s="30"/>
      <c r="E48" s="30"/>
      <c r="F48" s="30"/>
      <c r="G48" s="30"/>
      <c r="H48" s="32"/>
      <c r="I48" s="17"/>
    </row>
    <row r="49" spans="1:9" ht="15.75" x14ac:dyDescent="0.25">
      <c r="A49" s="10"/>
      <c r="B49" s="21"/>
      <c r="C49" s="21"/>
      <c r="D49" s="30"/>
      <c r="E49" s="30"/>
      <c r="F49" s="30"/>
      <c r="G49" s="30"/>
      <c r="H49" s="32"/>
      <c r="I49" s="17"/>
    </row>
    <row r="50" spans="1:9" ht="15.75" x14ac:dyDescent="0.25">
      <c r="A50" s="10"/>
      <c r="B50" s="21"/>
      <c r="C50" s="21"/>
      <c r="D50" s="30"/>
      <c r="E50" s="30"/>
      <c r="F50" s="30"/>
      <c r="G50" s="30"/>
      <c r="H50" s="32"/>
      <c r="I50" s="17"/>
    </row>
    <row r="51" spans="1:9" ht="15.75" x14ac:dyDescent="0.25">
      <c r="A51" s="29"/>
      <c r="B51" s="38"/>
      <c r="C51" s="38"/>
      <c r="D51" s="22"/>
      <c r="E51" s="22"/>
      <c r="F51" s="22"/>
      <c r="G51" s="22"/>
      <c r="H51" s="33"/>
      <c r="I51" s="17"/>
    </row>
    <row r="52" spans="1:9" ht="15.75" x14ac:dyDescent="0.25">
      <c r="A52" s="29"/>
      <c r="B52" s="38"/>
      <c r="C52" s="38"/>
      <c r="D52" s="22"/>
      <c r="E52" s="22"/>
      <c r="F52" s="22"/>
      <c r="G52" s="22"/>
      <c r="H52" s="33"/>
      <c r="I52" s="17"/>
    </row>
    <row r="53" spans="1:9" ht="15.75" x14ac:dyDescent="0.25">
      <c r="A53" s="29"/>
      <c r="B53" s="38"/>
      <c r="C53" s="38"/>
      <c r="D53" s="22"/>
      <c r="E53" s="22"/>
      <c r="F53" s="22"/>
      <c r="G53" s="22"/>
      <c r="H53" s="33"/>
      <c r="I53" s="17"/>
    </row>
    <row r="54" spans="1:9" ht="15.75" x14ac:dyDescent="0.25">
      <c r="A54" s="29"/>
      <c r="B54" s="38"/>
      <c r="C54" s="38"/>
      <c r="D54" s="22"/>
      <c r="E54" s="22"/>
      <c r="F54" s="22"/>
      <c r="G54" s="22"/>
      <c r="H54" s="33"/>
      <c r="I54" s="17"/>
    </row>
    <row r="55" spans="1:9" ht="15.75" x14ac:dyDescent="0.25">
      <c r="A55" s="29"/>
      <c r="B55" s="38"/>
      <c r="C55" s="38"/>
      <c r="D55" s="38"/>
      <c r="E55" s="38"/>
      <c r="F55" s="38"/>
      <c r="G55" s="38"/>
      <c r="H55" s="38"/>
      <c r="I55" s="17"/>
    </row>
    <row r="56" spans="1:9" ht="15.75" x14ac:dyDescent="0.25">
      <c r="A56" s="29"/>
      <c r="B56" s="38"/>
      <c r="C56" s="38"/>
      <c r="D56" s="38"/>
      <c r="E56" s="38"/>
      <c r="F56" s="38"/>
      <c r="G56" s="38"/>
      <c r="H56" s="38"/>
      <c r="I56" s="17"/>
    </row>
    <row r="57" spans="1:9" ht="15.75" x14ac:dyDescent="0.25">
      <c r="A57" s="29"/>
      <c r="B57" s="22"/>
      <c r="C57" s="22"/>
      <c r="D57" s="22"/>
      <c r="E57" s="22"/>
      <c r="F57" s="22"/>
      <c r="G57" s="22"/>
      <c r="H57" s="33"/>
      <c r="I57" s="17"/>
    </row>
    <row r="58" spans="1:9" ht="15.75" x14ac:dyDescent="0.25">
      <c r="A58" s="29"/>
      <c r="B58" s="22"/>
      <c r="C58" s="22"/>
      <c r="D58" s="22"/>
      <c r="E58" s="22"/>
      <c r="F58" s="22"/>
      <c r="G58" s="22"/>
      <c r="H58" s="33"/>
      <c r="I58" s="17"/>
    </row>
    <row r="59" spans="1:9" ht="15.75" x14ac:dyDescent="0.25">
      <c r="A59" s="10"/>
      <c r="B59" s="21"/>
      <c r="C59" s="21"/>
      <c r="D59" s="21"/>
      <c r="E59" s="21"/>
      <c r="F59" s="21"/>
      <c r="G59" s="22"/>
      <c r="H59" s="33"/>
      <c r="I59" s="17"/>
    </row>
    <row r="60" spans="1:9" ht="15.75" x14ac:dyDescent="0.25">
      <c r="A60" s="29"/>
      <c r="B60" s="22"/>
      <c r="C60" s="22"/>
      <c r="D60" s="22"/>
      <c r="E60" s="22"/>
      <c r="F60" s="22"/>
      <c r="G60" s="22"/>
      <c r="H60" s="22"/>
      <c r="I60" s="17"/>
    </row>
    <row r="61" spans="1:9" x14ac:dyDescent="0.25">
      <c r="A61" s="11"/>
      <c r="B61" s="22"/>
      <c r="C61" s="22"/>
      <c r="D61" s="22"/>
      <c r="E61" s="22"/>
      <c r="F61" s="22"/>
      <c r="G61" s="22"/>
      <c r="H61" s="22"/>
      <c r="I61" s="17"/>
    </row>
    <row r="62" spans="1:9" x14ac:dyDescent="0.25">
      <c r="A62" s="11"/>
      <c r="B62" s="22"/>
      <c r="C62" s="22"/>
      <c r="D62" s="22"/>
      <c r="E62" s="22"/>
      <c r="F62" s="22"/>
      <c r="G62" s="22"/>
      <c r="H62" s="22"/>
      <c r="I62" s="17"/>
    </row>
    <row r="63" spans="1:9" x14ac:dyDescent="0.25">
      <c r="A63" s="11"/>
      <c r="B63" s="22"/>
      <c r="C63" s="22"/>
      <c r="D63" s="22"/>
      <c r="E63" s="22"/>
      <c r="F63" s="22"/>
      <c r="G63" s="22"/>
      <c r="H63" s="22"/>
      <c r="I63" s="17"/>
    </row>
    <row r="64" spans="1:9" ht="15.75" thickBot="1" x14ac:dyDescent="0.3">
      <c r="A64" s="28"/>
      <c r="B64" s="34"/>
      <c r="C64" s="34"/>
      <c r="D64" s="34"/>
      <c r="E64" s="34"/>
      <c r="F64" s="34"/>
      <c r="G64" s="34"/>
      <c r="H64" s="34"/>
      <c r="I64" s="17"/>
    </row>
    <row r="65" spans="1:9" ht="15.75" thickBot="1" x14ac:dyDescent="0.3">
      <c r="A65" s="18" t="s">
        <v>5</v>
      </c>
      <c r="B65" s="15">
        <f t="shared" ref="B65:H65" si="1">SUM(B44:B64)</f>
        <v>0</v>
      </c>
      <c r="C65" s="15">
        <f t="shared" si="1"/>
        <v>0</v>
      </c>
      <c r="D65" s="15">
        <f t="shared" si="1"/>
        <v>0</v>
      </c>
      <c r="E65" s="15">
        <f t="shared" si="1"/>
        <v>0</v>
      </c>
      <c r="F65" s="15">
        <f t="shared" si="1"/>
        <v>0</v>
      </c>
      <c r="G65" s="15">
        <f t="shared" si="1"/>
        <v>0</v>
      </c>
      <c r="H65" s="15">
        <f t="shared" si="1"/>
        <v>0</v>
      </c>
      <c r="I65" s="47">
        <f>SUM(B65:H65)</f>
        <v>0</v>
      </c>
    </row>
    <row r="66" spans="1:9" x14ac:dyDescent="0.25">
      <c r="A66" s="25"/>
      <c r="B66" s="27"/>
      <c r="C66" s="27"/>
      <c r="D66" s="27"/>
      <c r="E66" s="27"/>
      <c r="F66" s="27"/>
      <c r="G66" s="27"/>
      <c r="H66" s="26"/>
    </row>
    <row r="67" spans="1:9" ht="19.5" thickBot="1" x14ac:dyDescent="0.45">
      <c r="A67" s="35" t="s">
        <v>2</v>
      </c>
      <c r="B67" s="55" t="s">
        <v>142</v>
      </c>
      <c r="C67" s="55"/>
      <c r="D67" s="35" t="s">
        <v>6</v>
      </c>
      <c r="E67" s="35"/>
      <c r="F67" s="55" t="str">
        <f>F7</f>
        <v>DICIEMBRE</v>
      </c>
      <c r="G67" s="55"/>
    </row>
    <row r="69" spans="1:9" ht="15.75" thickBot="1" x14ac:dyDescent="0.3"/>
    <row r="70" spans="1:9" ht="60.75" thickBot="1" x14ac:dyDescent="0.3">
      <c r="A70" s="6" t="s">
        <v>1</v>
      </c>
      <c r="B70" s="6" t="s">
        <v>3</v>
      </c>
      <c r="C70" s="6" t="s">
        <v>9</v>
      </c>
      <c r="D70" s="6" t="s">
        <v>4</v>
      </c>
      <c r="E70" s="6" t="s">
        <v>129</v>
      </c>
      <c r="F70" s="6" t="s">
        <v>10</v>
      </c>
      <c r="G70" s="6" t="s">
        <v>8</v>
      </c>
      <c r="H70" s="6" t="s">
        <v>12</v>
      </c>
    </row>
    <row r="71" spans="1:9" ht="6" customHeight="1" x14ac:dyDescent="0.25"/>
    <row r="72" spans="1:9" ht="15.75" x14ac:dyDescent="0.25">
      <c r="A72" s="10"/>
      <c r="B72" s="21"/>
      <c r="C72" s="21"/>
      <c r="D72" s="21"/>
      <c r="E72" s="21"/>
      <c r="F72" s="21"/>
      <c r="G72" s="21"/>
      <c r="H72" s="21"/>
      <c r="I72" s="17"/>
    </row>
    <row r="73" spans="1:9" ht="15.75" x14ac:dyDescent="0.25">
      <c r="A73" s="10"/>
      <c r="B73" s="21"/>
      <c r="C73" s="21"/>
      <c r="D73" s="21"/>
      <c r="E73" s="21"/>
      <c r="F73" s="21"/>
      <c r="G73" s="21"/>
      <c r="H73" s="21"/>
      <c r="I73" s="17"/>
    </row>
    <row r="74" spans="1:9" ht="15.75" x14ac:dyDescent="0.25">
      <c r="A74" s="29"/>
      <c r="B74" s="22"/>
      <c r="C74" s="22"/>
      <c r="D74" s="21"/>
      <c r="E74" s="21"/>
      <c r="F74" s="21"/>
      <c r="G74" s="21"/>
      <c r="H74" s="21"/>
      <c r="I74" s="17"/>
    </row>
    <row r="75" spans="1:9" ht="15.75" x14ac:dyDescent="0.25">
      <c r="A75" s="10"/>
      <c r="B75" s="21"/>
      <c r="C75" s="21"/>
      <c r="D75" s="21"/>
      <c r="E75" s="21"/>
      <c r="F75" s="21"/>
      <c r="G75" s="21"/>
      <c r="H75" s="21"/>
      <c r="I75" s="17"/>
    </row>
    <row r="76" spans="1:9" ht="15.75" x14ac:dyDescent="0.25">
      <c r="A76" s="10"/>
      <c r="B76" s="21"/>
      <c r="C76" s="21"/>
      <c r="D76" s="21"/>
      <c r="E76" s="21"/>
      <c r="F76" s="21"/>
      <c r="G76" s="21"/>
      <c r="H76" s="21"/>
      <c r="I76" s="17"/>
    </row>
    <row r="77" spans="1:9" ht="15.75" x14ac:dyDescent="0.25">
      <c r="A77" s="10"/>
      <c r="B77" s="21"/>
      <c r="C77" s="21"/>
      <c r="D77" s="21"/>
      <c r="E77" s="21"/>
      <c r="F77" s="21"/>
      <c r="G77" s="21"/>
      <c r="H77" s="21"/>
      <c r="I77" s="17"/>
    </row>
    <row r="78" spans="1:9" ht="15.75" x14ac:dyDescent="0.25">
      <c r="A78" s="10"/>
      <c r="B78" s="21"/>
      <c r="C78" s="21"/>
      <c r="D78" s="21"/>
      <c r="E78" s="21"/>
      <c r="F78" s="21"/>
      <c r="G78" s="21"/>
      <c r="H78" s="21"/>
      <c r="I78" s="17"/>
    </row>
    <row r="79" spans="1:9" ht="15.75" x14ac:dyDescent="0.25">
      <c r="A79" s="10"/>
      <c r="B79" s="21"/>
      <c r="C79" s="21"/>
      <c r="D79" s="21"/>
      <c r="E79" s="21"/>
      <c r="F79" s="21"/>
      <c r="G79" s="21"/>
      <c r="H79" s="21"/>
      <c r="I79" s="17"/>
    </row>
    <row r="80" spans="1:9" ht="15.75" x14ac:dyDescent="0.25">
      <c r="A80" s="10"/>
      <c r="B80" s="21"/>
      <c r="C80" s="21"/>
      <c r="D80" s="21"/>
      <c r="E80" s="21"/>
      <c r="F80" s="21"/>
      <c r="G80" s="21"/>
      <c r="H80" s="21"/>
      <c r="I80" s="17"/>
    </row>
    <row r="81" spans="1:9" ht="15.75" x14ac:dyDescent="0.25">
      <c r="A81" s="10"/>
      <c r="B81" s="21"/>
      <c r="C81" s="21"/>
      <c r="D81" s="21"/>
      <c r="E81" s="21"/>
      <c r="F81" s="21"/>
      <c r="G81" s="21"/>
      <c r="H81" s="21"/>
      <c r="I81" s="17"/>
    </row>
    <row r="82" spans="1:9" ht="15.75" x14ac:dyDescent="0.25">
      <c r="A82" s="10"/>
      <c r="B82" s="21"/>
      <c r="C82" s="21"/>
      <c r="D82" s="21"/>
      <c r="E82" s="21"/>
      <c r="F82" s="21"/>
      <c r="G82" s="21"/>
      <c r="H82" s="21"/>
      <c r="I82" s="17"/>
    </row>
    <row r="83" spans="1:9" ht="15.75" x14ac:dyDescent="0.25">
      <c r="A83" s="10"/>
      <c r="B83" s="22"/>
      <c r="C83" s="22"/>
      <c r="D83" s="22"/>
      <c r="E83" s="22"/>
      <c r="F83" s="22"/>
      <c r="G83" s="22"/>
      <c r="H83" s="22"/>
      <c r="I83" s="17"/>
    </row>
    <row r="84" spans="1:9" ht="15.75" thickBot="1" x14ac:dyDescent="0.3">
      <c r="A84" s="12"/>
      <c r="B84" s="23"/>
      <c r="C84" s="23"/>
      <c r="D84" s="23"/>
      <c r="E84" s="23"/>
      <c r="F84" s="23"/>
      <c r="G84" s="23"/>
      <c r="H84" s="23"/>
      <c r="I84" s="17"/>
    </row>
    <row r="85" spans="1:9" ht="15.75" thickBot="1" x14ac:dyDescent="0.3">
      <c r="A85" s="18" t="s">
        <v>5</v>
      </c>
      <c r="B85" s="15">
        <f t="shared" ref="B85:H85" si="2">SUM(B72:B84)</f>
        <v>0</v>
      </c>
      <c r="C85" s="15">
        <f t="shared" si="2"/>
        <v>0</v>
      </c>
      <c r="D85" s="15">
        <f t="shared" si="2"/>
        <v>0</v>
      </c>
      <c r="E85" s="15">
        <f t="shared" si="2"/>
        <v>0</v>
      </c>
      <c r="F85" s="15">
        <f t="shared" si="2"/>
        <v>0</v>
      </c>
      <c r="G85" s="15">
        <f t="shared" si="2"/>
        <v>0</v>
      </c>
      <c r="H85" s="15">
        <f t="shared" si="2"/>
        <v>0</v>
      </c>
      <c r="I85" s="47">
        <f>SUM(B85:H85)</f>
        <v>0</v>
      </c>
    </row>
    <row r="87" spans="1:9" ht="19.5" thickBot="1" x14ac:dyDescent="0.45">
      <c r="A87" s="35" t="s">
        <v>2</v>
      </c>
      <c r="B87" s="55" t="s">
        <v>143</v>
      </c>
      <c r="C87" s="55"/>
      <c r="D87" s="35" t="s">
        <v>6</v>
      </c>
      <c r="E87" s="35"/>
      <c r="F87" s="55" t="str">
        <f>F7</f>
        <v>DICIEMBRE</v>
      </c>
      <c r="G87" s="55"/>
    </row>
    <row r="88" spans="1:9" ht="15.75" thickBot="1" x14ac:dyDescent="0.3"/>
    <row r="89" spans="1:9" ht="60.75" thickBot="1" x14ac:dyDescent="0.3">
      <c r="A89" s="6" t="s">
        <v>1</v>
      </c>
      <c r="B89" s="6" t="s">
        <v>3</v>
      </c>
      <c r="C89" s="6" t="s">
        <v>9</v>
      </c>
      <c r="D89" s="6" t="s">
        <v>4</v>
      </c>
      <c r="E89" s="6" t="s">
        <v>129</v>
      </c>
      <c r="F89" s="6" t="s">
        <v>10</v>
      </c>
      <c r="G89" s="6" t="s">
        <v>8</v>
      </c>
      <c r="H89" s="6" t="s">
        <v>12</v>
      </c>
    </row>
    <row r="90" spans="1:9" ht="5.25" customHeight="1" thickBot="1" x14ac:dyDescent="0.3"/>
    <row r="91" spans="1:9" ht="15.75" x14ac:dyDescent="0.25">
      <c r="A91" s="9"/>
      <c r="B91" s="20"/>
      <c r="C91" s="20"/>
      <c r="D91" s="20"/>
      <c r="E91" s="20"/>
      <c r="F91" s="20"/>
      <c r="G91" s="20"/>
      <c r="H91" s="20"/>
      <c r="I91" s="17"/>
    </row>
    <row r="92" spans="1:9" ht="15.75" x14ac:dyDescent="0.25">
      <c r="A92" s="10"/>
      <c r="B92" s="21"/>
      <c r="C92" s="21"/>
      <c r="D92" s="21"/>
      <c r="E92" s="21"/>
      <c r="F92" s="21"/>
      <c r="G92" s="21"/>
      <c r="H92" s="21"/>
      <c r="I92" s="17"/>
    </row>
    <row r="93" spans="1:9" ht="15.75" x14ac:dyDescent="0.25">
      <c r="A93" s="10"/>
      <c r="B93" s="21"/>
      <c r="C93" s="21"/>
      <c r="D93" s="21"/>
      <c r="E93" s="21"/>
      <c r="F93" s="21"/>
      <c r="G93" s="21"/>
      <c r="H93" s="21"/>
      <c r="I93" s="17"/>
    </row>
    <row r="94" spans="1:9" ht="15.75" x14ac:dyDescent="0.25">
      <c r="A94" s="10"/>
      <c r="B94" s="22"/>
      <c r="C94" s="22"/>
      <c r="D94" s="22"/>
      <c r="E94" s="22"/>
      <c r="F94" s="22"/>
      <c r="G94" s="22"/>
      <c r="H94" s="22"/>
      <c r="I94" s="17"/>
    </row>
    <row r="95" spans="1:9" ht="15.75" x14ac:dyDescent="0.25">
      <c r="A95" s="10"/>
      <c r="B95" s="22"/>
      <c r="C95" s="39"/>
      <c r="D95" s="22"/>
      <c r="E95" s="22"/>
      <c r="F95" s="22"/>
      <c r="G95" s="22"/>
      <c r="H95" s="22"/>
      <c r="I95" s="17"/>
    </row>
    <row r="96" spans="1:9" ht="15.75" x14ac:dyDescent="0.25">
      <c r="A96" s="10"/>
      <c r="B96" s="22"/>
      <c r="C96" s="22"/>
      <c r="D96" s="22"/>
      <c r="E96" s="22"/>
      <c r="F96" s="22"/>
      <c r="G96" s="22"/>
      <c r="H96" s="22"/>
      <c r="I96" s="17"/>
    </row>
    <row r="97" spans="1:9" x14ac:dyDescent="0.25">
      <c r="A97" s="11"/>
      <c r="B97" s="22"/>
      <c r="C97" s="22"/>
      <c r="D97" s="22"/>
      <c r="E97" s="22"/>
      <c r="F97" s="22"/>
      <c r="G97" s="22"/>
      <c r="H97" s="22"/>
      <c r="I97" s="17"/>
    </row>
    <row r="98" spans="1:9" x14ac:dyDescent="0.25">
      <c r="A98" s="11"/>
      <c r="B98" s="22"/>
      <c r="C98" s="22"/>
      <c r="D98" s="22"/>
      <c r="E98" s="22"/>
      <c r="F98" s="22"/>
      <c r="G98" s="22"/>
      <c r="H98" s="22"/>
      <c r="I98" s="17"/>
    </row>
    <row r="99" spans="1:9" x14ac:dyDescent="0.25">
      <c r="A99" s="11"/>
      <c r="B99" s="22"/>
      <c r="C99" s="22"/>
      <c r="D99" s="22"/>
      <c r="E99" s="22"/>
      <c r="F99" s="22"/>
      <c r="G99" s="22"/>
      <c r="H99" s="22"/>
      <c r="I99" s="17"/>
    </row>
    <row r="100" spans="1:9" x14ac:dyDescent="0.25">
      <c r="A100" s="11"/>
      <c r="B100" s="22"/>
      <c r="C100" s="22"/>
      <c r="D100" s="22"/>
      <c r="E100" s="22"/>
      <c r="F100" s="22"/>
      <c r="G100" s="22"/>
      <c r="H100" s="22"/>
      <c r="I100" s="17"/>
    </row>
    <row r="101" spans="1:9" ht="15.75" thickBot="1" x14ac:dyDescent="0.3">
      <c r="A101" s="28"/>
      <c r="B101" s="34"/>
      <c r="C101" s="34"/>
      <c r="D101" s="23"/>
      <c r="E101" s="23"/>
      <c r="F101" s="23"/>
      <c r="G101" s="23"/>
      <c r="H101" s="23"/>
      <c r="I101" s="17"/>
    </row>
    <row r="102" spans="1:9" ht="15.75" thickBot="1" x14ac:dyDescent="0.3">
      <c r="A102" s="18" t="s">
        <v>5</v>
      </c>
      <c r="B102" s="15">
        <f t="shared" ref="B102:H102" si="3">SUM(B91:B101)</f>
        <v>0</v>
      </c>
      <c r="C102" s="15">
        <f t="shared" si="3"/>
        <v>0</v>
      </c>
      <c r="D102" s="15">
        <f t="shared" si="3"/>
        <v>0</v>
      </c>
      <c r="E102" s="15">
        <f t="shared" si="3"/>
        <v>0</v>
      </c>
      <c r="F102" s="15">
        <f t="shared" si="3"/>
        <v>0</v>
      </c>
      <c r="G102" s="15">
        <f t="shared" si="3"/>
        <v>0</v>
      </c>
      <c r="H102" s="15">
        <f t="shared" si="3"/>
        <v>0</v>
      </c>
      <c r="I102" s="47">
        <f>SUM(B102:H102)</f>
        <v>0</v>
      </c>
    </row>
    <row r="104" spans="1:9" ht="19.5" thickBot="1" x14ac:dyDescent="0.45">
      <c r="A104" s="35" t="s">
        <v>2</v>
      </c>
      <c r="B104" s="55" t="s">
        <v>262</v>
      </c>
      <c r="C104" s="55"/>
      <c r="D104" s="35" t="s">
        <v>6</v>
      </c>
      <c r="E104" s="35"/>
      <c r="F104" s="55" t="s">
        <v>263</v>
      </c>
      <c r="G104" s="55"/>
    </row>
    <row r="105" spans="1:9" ht="15.75" thickBot="1" x14ac:dyDescent="0.3"/>
    <row r="106" spans="1:9" ht="60.75" thickBot="1" x14ac:dyDescent="0.3">
      <c r="A106" s="6" t="s">
        <v>1</v>
      </c>
      <c r="B106" s="6" t="s">
        <v>3</v>
      </c>
      <c r="C106" s="6" t="s">
        <v>9</v>
      </c>
      <c r="D106" s="6" t="s">
        <v>4</v>
      </c>
      <c r="E106" s="6" t="s">
        <v>129</v>
      </c>
      <c r="F106" s="6" t="s">
        <v>10</v>
      </c>
      <c r="G106" s="6" t="s">
        <v>8</v>
      </c>
      <c r="H106" s="6" t="s">
        <v>12</v>
      </c>
    </row>
    <row r="107" spans="1:9" ht="15.75" thickBot="1" x14ac:dyDescent="0.3"/>
    <row r="108" spans="1:9" ht="15.75" x14ac:dyDescent="0.25">
      <c r="A108" s="9"/>
      <c r="B108" s="20"/>
      <c r="C108" s="20"/>
      <c r="D108" s="20"/>
      <c r="E108" s="20"/>
      <c r="F108" s="20"/>
      <c r="G108" s="20"/>
      <c r="H108" s="20"/>
      <c r="I108" s="17"/>
    </row>
    <row r="109" spans="1:9" ht="15.75" x14ac:dyDescent="0.25">
      <c r="A109" s="10"/>
      <c r="B109" s="21"/>
      <c r="C109" s="21"/>
      <c r="D109" s="21"/>
      <c r="E109" s="21"/>
      <c r="F109" s="21"/>
      <c r="G109" s="21"/>
      <c r="H109" s="21"/>
      <c r="I109" s="17"/>
    </row>
    <row r="110" spans="1:9" ht="15.75" x14ac:dyDescent="0.25">
      <c r="A110" s="10"/>
      <c r="B110" s="21"/>
      <c r="C110" s="21"/>
      <c r="D110" s="21"/>
      <c r="E110" s="21"/>
      <c r="F110" s="21"/>
      <c r="G110" s="21"/>
      <c r="H110" s="21"/>
      <c r="I110" s="17"/>
    </row>
    <row r="111" spans="1:9" x14ac:dyDescent="0.25">
      <c r="A111" s="11"/>
      <c r="B111" s="22"/>
      <c r="C111" s="22"/>
      <c r="D111" s="22"/>
      <c r="E111" s="22"/>
      <c r="F111" s="22"/>
      <c r="G111" s="22"/>
      <c r="H111" s="22"/>
      <c r="I111" s="17"/>
    </row>
    <row r="112" spans="1:9" ht="15.75" x14ac:dyDescent="0.25">
      <c r="A112" s="10"/>
      <c r="B112" s="22"/>
      <c r="C112" s="22"/>
      <c r="D112" s="22"/>
      <c r="E112" s="22"/>
      <c r="F112" s="22"/>
      <c r="G112" s="22"/>
      <c r="H112" s="22"/>
      <c r="I112" s="17"/>
    </row>
    <row r="113" spans="1:9" ht="15.75" x14ac:dyDescent="0.25">
      <c r="A113" s="10"/>
      <c r="B113" s="22"/>
      <c r="C113" s="22"/>
      <c r="D113" s="22"/>
      <c r="E113" s="22"/>
      <c r="F113" s="22"/>
      <c r="G113" s="22"/>
      <c r="H113" s="22"/>
      <c r="I113" s="17"/>
    </row>
    <row r="114" spans="1:9" x14ac:dyDescent="0.25">
      <c r="A114" s="11"/>
      <c r="B114" s="22"/>
      <c r="C114" s="22"/>
      <c r="D114" s="22"/>
      <c r="E114" s="22"/>
      <c r="F114" s="22"/>
      <c r="G114" s="22"/>
      <c r="H114" s="22"/>
      <c r="I114" s="17"/>
    </row>
    <row r="115" spans="1:9" x14ac:dyDescent="0.25">
      <c r="A115" s="11"/>
      <c r="B115" s="22"/>
      <c r="C115" s="22"/>
      <c r="D115" s="22"/>
      <c r="E115" s="22"/>
      <c r="F115" s="22"/>
      <c r="G115" s="22"/>
      <c r="H115" s="22"/>
      <c r="I115" s="17"/>
    </row>
    <row r="116" spans="1:9" x14ac:dyDescent="0.25">
      <c r="A116" s="11"/>
      <c r="B116" s="22"/>
      <c r="C116" s="22"/>
      <c r="D116" s="22"/>
      <c r="E116" s="22"/>
      <c r="F116" s="22"/>
      <c r="G116" s="22"/>
      <c r="H116" s="22"/>
      <c r="I116" s="17"/>
    </row>
    <row r="117" spans="1:9" x14ac:dyDescent="0.25">
      <c r="A117" s="11"/>
      <c r="B117" s="22"/>
      <c r="C117" s="22"/>
      <c r="D117" s="22"/>
      <c r="E117" s="22"/>
      <c r="F117" s="22"/>
      <c r="G117" s="22"/>
      <c r="H117" s="22"/>
      <c r="I117" s="17"/>
    </row>
    <row r="118" spans="1:9" ht="15.75" thickBot="1" x14ac:dyDescent="0.3">
      <c r="A118" s="12"/>
      <c r="B118" s="23"/>
      <c r="C118" s="23"/>
      <c r="D118" s="23"/>
      <c r="E118" s="23"/>
      <c r="F118" s="23"/>
      <c r="G118" s="23"/>
      <c r="H118" s="23"/>
      <c r="I118" s="17"/>
    </row>
    <row r="119" spans="1:9" ht="15.75" thickBot="1" x14ac:dyDescent="0.3">
      <c r="A119" s="18" t="s">
        <v>5</v>
      </c>
      <c r="B119" s="15">
        <f t="shared" ref="B119:H119" si="4">SUM(B108:B118)</f>
        <v>0</v>
      </c>
      <c r="C119" s="15">
        <f t="shared" si="4"/>
        <v>0</v>
      </c>
      <c r="D119" s="15">
        <f t="shared" si="4"/>
        <v>0</v>
      </c>
      <c r="E119" s="15">
        <f t="shared" si="4"/>
        <v>0</v>
      </c>
      <c r="F119" s="15">
        <f t="shared" si="4"/>
        <v>0</v>
      </c>
      <c r="G119" s="15">
        <f t="shared" si="4"/>
        <v>0</v>
      </c>
      <c r="H119" s="15">
        <f t="shared" si="4"/>
        <v>0</v>
      </c>
      <c r="I119" s="47">
        <f>SUM(B119:H119)</f>
        <v>0</v>
      </c>
    </row>
  </sheetData>
  <mergeCells count="11">
    <mergeCell ref="B87:C87"/>
    <mergeCell ref="F87:G87"/>
    <mergeCell ref="B104:C104"/>
    <mergeCell ref="F104:G104"/>
    <mergeCell ref="A3:G3"/>
    <mergeCell ref="B7:C7"/>
    <mergeCell ref="F7:G7"/>
    <mergeCell ref="B39:C39"/>
    <mergeCell ref="F39:G39"/>
    <mergeCell ref="B67:C67"/>
    <mergeCell ref="F67:G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4A16-272A-43B6-A787-589D010B86EF}">
  <dimension ref="B1:H11"/>
  <sheetViews>
    <sheetView workbookViewId="0">
      <selection activeCell="H17" sqref="H17"/>
    </sheetView>
  </sheetViews>
  <sheetFormatPr baseColWidth="10" defaultRowHeight="15" x14ac:dyDescent="0.25"/>
  <cols>
    <col min="2" max="2" width="13.140625" bestFit="1" customWidth="1"/>
    <col min="3" max="7" width="13.140625" customWidth="1"/>
    <col min="8" max="8" width="14.140625" bestFit="1" customWidth="1"/>
  </cols>
  <sheetData>
    <row r="1" spans="2:8" ht="18.75" x14ac:dyDescent="0.3">
      <c r="B1" s="62" t="s">
        <v>249</v>
      </c>
      <c r="C1" s="62"/>
      <c r="D1" s="62"/>
      <c r="E1" s="62"/>
      <c r="F1" s="62"/>
      <c r="G1" s="62"/>
      <c r="H1" s="62"/>
    </row>
    <row r="2" spans="2:8" ht="30" x14ac:dyDescent="0.25">
      <c r="B2" s="53" t="s">
        <v>6</v>
      </c>
      <c r="C2" s="53" t="s">
        <v>244</v>
      </c>
      <c r="D2" s="53" t="s">
        <v>245</v>
      </c>
      <c r="E2" s="53" t="s">
        <v>246</v>
      </c>
      <c r="F2" s="53" t="s">
        <v>247</v>
      </c>
      <c r="G2" s="53" t="s">
        <v>248</v>
      </c>
      <c r="H2" s="54" t="s">
        <v>264</v>
      </c>
    </row>
    <row r="3" spans="2:8" x14ac:dyDescent="0.25">
      <c r="B3" s="51" t="s">
        <v>240</v>
      </c>
      <c r="C3" s="49">
        <f>MAYO!J21</f>
        <v>53571.55</v>
      </c>
      <c r="D3" s="49">
        <f>MAYO!J45</f>
        <v>66896.55</v>
      </c>
      <c r="E3" s="49">
        <f>MAYO!J61</f>
        <v>42221.97</v>
      </c>
      <c r="F3" s="49">
        <f>MAYO!J73</f>
        <v>43046.53</v>
      </c>
      <c r="G3" s="49">
        <f>MAYO!J85</f>
        <v>25131.96</v>
      </c>
      <c r="H3" s="50">
        <f>SUM(C3:G3)</f>
        <v>230868.56</v>
      </c>
    </row>
    <row r="4" spans="2:8" x14ac:dyDescent="0.25">
      <c r="B4" s="52">
        <v>45809</v>
      </c>
      <c r="C4" s="49">
        <f>JUNIO!I23</f>
        <v>107834.42</v>
      </c>
      <c r="D4" s="49">
        <f>JUNIO!I45</f>
        <v>48231.01</v>
      </c>
      <c r="E4" s="49">
        <f>JUNIO!I65</f>
        <v>84748.46</v>
      </c>
      <c r="F4" s="49">
        <f>JUNIO!I83</f>
        <v>77121.209999999992</v>
      </c>
      <c r="G4" s="48"/>
      <c r="H4" s="50">
        <f>SUM(C4:G4)</f>
        <v>317935.09999999998</v>
      </c>
    </row>
    <row r="5" spans="2:8" x14ac:dyDescent="0.25">
      <c r="B5" s="52">
        <v>45839</v>
      </c>
      <c r="C5" s="49">
        <f>JULIO!I32</f>
        <v>148634.71000000002</v>
      </c>
      <c r="D5" s="49">
        <f>JULIO!I60</f>
        <v>36412.51</v>
      </c>
      <c r="E5" s="49">
        <f>JULIO!I103</f>
        <v>208888.93</v>
      </c>
      <c r="F5" s="49">
        <f>JULIO!I143</f>
        <v>95918.020000000019</v>
      </c>
      <c r="G5" s="49">
        <f>JULIO!I186</f>
        <v>185066.96</v>
      </c>
      <c r="H5" s="50">
        <f>SUM(C5:G5)</f>
        <v>674921.13</v>
      </c>
    </row>
    <row r="6" spans="2:8" x14ac:dyDescent="0.25">
      <c r="B6" s="52">
        <v>45870</v>
      </c>
      <c r="C6" s="49">
        <f>AGOSTO!I38</f>
        <v>126820.59</v>
      </c>
      <c r="D6" s="49">
        <f>AGOSTO!I78</f>
        <v>111013.06999999999</v>
      </c>
      <c r="E6" s="49">
        <f>AGOSTO!I117</f>
        <v>175815.87</v>
      </c>
      <c r="F6" s="49">
        <f>AGOSTO!I140</f>
        <v>126960.3</v>
      </c>
      <c r="G6" s="48"/>
      <c r="H6" s="50">
        <f>SUM(C6:G6)</f>
        <v>540609.82999999996</v>
      </c>
    </row>
    <row r="7" spans="2:8" x14ac:dyDescent="0.25">
      <c r="B7" s="52">
        <v>45901</v>
      </c>
      <c r="C7" s="49">
        <f>SEP!I34</f>
        <v>222716.84</v>
      </c>
      <c r="D7" s="49">
        <f>SEP!I65</f>
        <v>189710.88999999998</v>
      </c>
      <c r="E7" s="49">
        <f>SEP!I85</f>
        <v>0</v>
      </c>
      <c r="F7" s="49">
        <f>SEP!I102</f>
        <v>0</v>
      </c>
      <c r="G7" s="49">
        <f>SEP!I119</f>
        <v>0</v>
      </c>
      <c r="H7" s="50">
        <f>SEP!I34+SEP!I65+SEP!I85+SEP!I102+SEP!I119</f>
        <v>412427.73</v>
      </c>
    </row>
    <row r="8" spans="2:8" x14ac:dyDescent="0.25">
      <c r="B8" s="52">
        <v>45931</v>
      </c>
      <c r="C8" s="49">
        <f>OCT!I34</f>
        <v>0</v>
      </c>
      <c r="D8" s="49">
        <f>OCT!I65</f>
        <v>0</v>
      </c>
      <c r="E8" s="49">
        <f>OCT!I85</f>
        <v>0</v>
      </c>
      <c r="F8" s="49">
        <f>OCT!I102</f>
        <v>0</v>
      </c>
      <c r="G8" s="48"/>
      <c r="H8" s="50">
        <f>SEP!I35+SEP!I66+SEP!I86+SEP!I103+SEP!I120</f>
        <v>0</v>
      </c>
    </row>
    <row r="9" spans="2:8" x14ac:dyDescent="0.25">
      <c r="B9" s="52">
        <v>45962</v>
      </c>
      <c r="C9" s="49">
        <f>NOV!I34</f>
        <v>0</v>
      </c>
      <c r="D9" s="49">
        <f>NOV!I65</f>
        <v>0</v>
      </c>
      <c r="E9" s="49">
        <f>NOV!I85</f>
        <v>0</v>
      </c>
      <c r="F9" s="49">
        <f>NOV!I102</f>
        <v>0</v>
      </c>
      <c r="G9" s="49">
        <f>NOV!I119</f>
        <v>0</v>
      </c>
      <c r="H9" s="50">
        <f>SEP!I36+SEP!I67+SEP!I87+SEP!I104+SEP!I121</f>
        <v>0</v>
      </c>
    </row>
    <row r="10" spans="2:8" x14ac:dyDescent="0.25">
      <c r="B10" s="52">
        <v>45992</v>
      </c>
      <c r="C10" s="49">
        <f>DIC!I34</f>
        <v>0</v>
      </c>
      <c r="D10" s="49">
        <f>DIC!I65</f>
        <v>0</v>
      </c>
      <c r="E10" s="49">
        <f>DIC!I85</f>
        <v>0</v>
      </c>
      <c r="F10" s="49">
        <f>DIC!I102</f>
        <v>0</v>
      </c>
      <c r="G10" s="49">
        <f>DIC!I119</f>
        <v>0</v>
      </c>
      <c r="H10" s="50">
        <f>SEP!I37+SEP!I68+SEP!I88+SEP!I105+SEP!I122</f>
        <v>0</v>
      </c>
    </row>
    <row r="11" spans="2:8" x14ac:dyDescent="0.25">
      <c r="H11" s="47">
        <f>SUM(H3:H10)</f>
        <v>2176762.35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MAYO</vt:lpstr>
      <vt:lpstr>JUNIO</vt:lpstr>
      <vt:lpstr>JULIO</vt:lpstr>
      <vt:lpstr>AGOSTO</vt:lpstr>
      <vt:lpstr>SEP</vt:lpstr>
      <vt:lpstr>OCT</vt:lpstr>
      <vt:lpstr>NOV</vt:lpstr>
      <vt:lpstr>DIC</vt:lpstr>
      <vt:lpstr>CONCENTRADO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Deveza Mendez</dc:creator>
  <cp:lastModifiedBy>LuPiTa CrUz</cp:lastModifiedBy>
  <dcterms:created xsi:type="dcterms:W3CDTF">2025-06-27T17:09:34Z</dcterms:created>
  <dcterms:modified xsi:type="dcterms:W3CDTF">2025-09-12T23:20:27Z</dcterms:modified>
</cp:coreProperties>
</file>