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5\"/>
    </mc:Choice>
  </mc:AlternateContent>
  <bookViews>
    <workbookView xWindow="-60" yWindow="-60" windowWidth="28920" windowHeight="15720" tabRatio="780" firstSheet="2" activeTab="4"/>
  </bookViews>
  <sheets>
    <sheet name="16643561" sheetId="8" state="hidden" r:id="rId1"/>
    <sheet name="14350722" sheetId="7" state="hidden" r:id="rId2"/>
    <sheet name="BAJIO16643561" sheetId="1" r:id="rId3"/>
    <sheet name="BAJIO14350722" sheetId="4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1" hidden="1">'14350722'!$A$2:$P$289</definedName>
    <definedName name="_xlnm._FilterDatabase" localSheetId="0" hidden="1">'16643561'!$A$2:$N$483</definedName>
    <definedName name="_xlnm._FilterDatabase" localSheetId="3" hidden="1">BAJIO14350722!$A$5:$I$77</definedName>
    <definedName name="_xlnm._FilterDatabase" localSheetId="2" hidden="1">BAJIO16643561!$A$5:$I$327</definedName>
    <definedName name="_xlnm._FilterDatabase" localSheetId="5" hidden="1">BANCOMER!$A$5:$I$92</definedName>
    <definedName name="_xlnm._FilterDatabase" localSheetId="4" hidden="1">SANTANDER!$I$1:$I$223</definedName>
    <definedName name="_xlnm._FilterDatabase" localSheetId="6" hidden="1">'SANTANDER REL'!$A$2:$O$403</definedName>
    <definedName name="_xlnm.Print_Area" localSheetId="2">BAJIO16643561!#REF!</definedName>
  </definedNames>
  <calcPr calcId="162913"/>
  <fileRecoveryPr repairLoad="1"/>
</workbook>
</file>

<file path=xl/calcChain.xml><?xml version="1.0" encoding="utf-8"?>
<calcChain xmlns="http://schemas.openxmlformats.org/spreadsheetml/2006/main">
  <c r="E5" i="10" l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K17" i="1" l="1"/>
  <c r="K16" i="1"/>
  <c r="J20" i="1" l="1"/>
  <c r="E6" i="10" l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<sst xmlns="http://schemas.openxmlformats.org/spreadsheetml/2006/main" count="736" uniqueCount="289">
  <si>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</si>
  <si>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</si>
  <si>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</si>
  <si>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</si>
  <si>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</si>
  <si>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</si>
  <si>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</si>
  <si>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</si>
  <si>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</si>
  <si>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</si>
  <si>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</si>
  <si>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</si>
  <si>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</si>
  <si>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</si>
  <si>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</si>
  <si>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</si>
  <si>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</si>
  <si>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</si>
  <si>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</si>
  <si>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</si>
  <si>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</si>
  <si>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</si>
  <si>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</si>
  <si>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</si>
  <si>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</si>
  <si>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</si>
  <si>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</si>
  <si>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</si>
  <si>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</si>
  <si>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</si>
  <si>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</si>
  <si>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</si>
  <si>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</si>
  <si>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</si>
  <si>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</si>
  <si>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</si>
  <si>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</si>
  <si>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</si>
  <si>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F9311 9341</t>
  </si>
  <si>
    <t>F9227</t>
  </si>
  <si>
    <t>F9215</t>
  </si>
  <si>
    <t>F9397</t>
  </si>
  <si>
    <t>VERACRUZ</t>
  </si>
  <si>
    <t>s tene</t>
  </si>
  <si>
    <t>F9024 9039 9077 9078 9079 9097 9098 9115 9122 9152 9153</t>
  </si>
  <si>
    <t>LUIS CASTILLO</t>
  </si>
  <si>
    <t>F9177 9188 9198 9209 9212 9221 9229</t>
  </si>
  <si>
    <t>F9274 9295 9316</t>
  </si>
  <si>
    <t>F9068</t>
  </si>
  <si>
    <t>F9233</t>
  </si>
  <si>
    <t>F8964</t>
  </si>
  <si>
    <t>F8999 9032 9074 9095 9138 9187</t>
  </si>
  <si>
    <t>4301/4302</t>
  </si>
  <si>
    <t>4300/4302</t>
  </si>
  <si>
    <t>F9214 9218</t>
  </si>
  <si>
    <t>F9242 9248 9270</t>
  </si>
  <si>
    <t>F9452</t>
  </si>
  <si>
    <t>F9399</t>
  </si>
  <si>
    <t>F9467</t>
  </si>
  <si>
    <t>LAURA ENRIQUEZ</t>
  </si>
  <si>
    <t>F9516</t>
  </si>
  <si>
    <t>F9374</t>
  </si>
  <si>
    <t>F8924</t>
  </si>
  <si>
    <t>F9228</t>
  </si>
  <si>
    <t>F9432</t>
  </si>
  <si>
    <t>F9301</t>
  </si>
  <si>
    <t xml:space="preserve">F9250 9292 </t>
  </si>
  <si>
    <t>F9176 9202 9216 9232 9246</t>
  </si>
  <si>
    <t>PUE</t>
  </si>
  <si>
    <t>F9540</t>
  </si>
  <si>
    <t>F9220</t>
  </si>
  <si>
    <t>F9317 9326 9327</t>
  </si>
  <si>
    <t>F9319</t>
  </si>
  <si>
    <t>F9113 8940 9137 9165 9185 9207</t>
  </si>
  <si>
    <t>F9247 9298</t>
  </si>
  <si>
    <t>F9352</t>
  </si>
  <si>
    <t>F9111 9175 9184 9203 9219 9238</t>
  </si>
  <si>
    <t>F9359</t>
  </si>
  <si>
    <t>F9276</t>
  </si>
  <si>
    <t>F9429</t>
  </si>
  <si>
    <t>F9563</t>
  </si>
  <si>
    <t xml:space="preserve">F9277, 9294, 9302, 9305, 9320, 9321
</t>
  </si>
  <si>
    <t>F9555</t>
  </si>
  <si>
    <t>F9382 9388 9402 9421</t>
  </si>
  <si>
    <t>F9451</t>
  </si>
  <si>
    <t>F9567</t>
  </si>
  <si>
    <t xml:space="preserve">F9373 </t>
  </si>
  <si>
    <t>F9395</t>
  </si>
  <si>
    <t>F9440 9472</t>
  </si>
  <si>
    <t>F9339 9378</t>
  </si>
  <si>
    <t>F9333, 9353, 9354, 9377</t>
  </si>
  <si>
    <t>F9486 9501 9512</t>
  </si>
  <si>
    <t>F9391 9400</t>
  </si>
  <si>
    <t>F9362 9363 9364 9365</t>
  </si>
  <si>
    <t>F9351</t>
  </si>
  <si>
    <t>F9241</t>
  </si>
  <si>
    <t>F9491</t>
  </si>
  <si>
    <t>LUIS CASTILLLO</t>
  </si>
  <si>
    <t>F9463</t>
  </si>
  <si>
    <t>F9340</t>
  </si>
  <si>
    <t>F9350</t>
  </si>
  <si>
    <t>F9470</t>
  </si>
  <si>
    <t>F9490</t>
  </si>
  <si>
    <t>F9557</t>
  </si>
  <si>
    <t>F9183</t>
  </si>
  <si>
    <t>F9304 9249 9243 9226 9224  9271 9280 9131 9360 9361 9349 9347 9346 9343 9345 9344 9356 9355 9342 9223 9348 9308</t>
  </si>
  <si>
    <t>F9525 9576</t>
  </si>
  <si>
    <t>F9459</t>
  </si>
  <si>
    <t>F9394 9392 9384 9383</t>
  </si>
  <si>
    <t>F9536 9549</t>
  </si>
  <si>
    <t>PAGO CLIENTE COMPAÑÍA TOPO CHICO</t>
  </si>
  <si>
    <t>PAGO CLIENTE BEBIDAS MUNDIALES</t>
  </si>
  <si>
    <t>PAGO CLIENTE RECICLADORA INDUSTRIAL DE ACUMULADORES</t>
  </si>
  <si>
    <t>PAGO CLIENTE SISFLEX</t>
  </si>
  <si>
    <t xml:space="preserve">PAGO CLIENTE  INST TECNOLOGICO Y D E ESTUDIOS SUPERIOR </t>
  </si>
  <si>
    <t>PAGO CLIENTE BRIDGESTONE NEUMATICOS DE MONTERREY</t>
  </si>
  <si>
    <t>PAGO CLIENTE RAGASA</t>
  </si>
  <si>
    <t xml:space="preserve">PAGO CLIENTE INTERNATIONAL MOTORS MEXICO </t>
  </si>
  <si>
    <t>PAGO CLIENTE SSNL SERVICIOS SUSTENTABLES NL S DE RL D C</t>
  </si>
  <si>
    <t>PAGO CLIENTE VALVULAS DE CALIDAD</t>
  </si>
  <si>
    <t>PAGO CLIENTE IQUISA NORESTE</t>
  </si>
  <si>
    <t>PAGO CLIENTE RYDER CAPITAL</t>
  </si>
  <si>
    <t xml:space="preserve">PAGO CLIENTE ARCELORMITTAL TUBULAR PRODUCTS </t>
  </si>
  <si>
    <t>PAGO CLIENTE TECNO MAIZ</t>
  </si>
  <si>
    <t>PAGO CLIENTE HYUNDAI GLOVIS</t>
  </si>
  <si>
    <t>PAGO CLIENTE AMIGOS DEL PATRONATO DE CERRALVO</t>
  </si>
  <si>
    <t>PAGO CLIENTE OMA VYNMSA</t>
  </si>
  <si>
    <t>PAGO CLIENTE CARGIL DE MEXICO</t>
  </si>
  <si>
    <t>PAGO CLIENTE CARGILL PROTEIN</t>
  </si>
  <si>
    <t>PAGO CLIENTE JOHNSON CONTROLS</t>
  </si>
  <si>
    <t>PAGO CLIENTE LM TRANSPORTACIONES</t>
  </si>
  <si>
    <t>PAGO CLIENTE SIGMA</t>
  </si>
  <si>
    <t>PAGO CLIENTE KANDELIUM</t>
  </si>
  <si>
    <t>PAGO CLIENTE J&amp;J LUBRICANTES</t>
  </si>
  <si>
    <t>PAGO CLIENTE AGRONUTRIENTES</t>
  </si>
  <si>
    <t>PAGO CLIENTE TISAL</t>
  </si>
  <si>
    <t>PAGO CLIENTE FORTACERO</t>
  </si>
  <si>
    <t>PAGO CLIENTE TOSTADAS Y BOTANAS PREMIUN</t>
  </si>
  <si>
    <t>PAGO CLIENTE NGK</t>
  </si>
  <si>
    <t>PAGO CLIENTE LITECRETE</t>
  </si>
  <si>
    <t>PAGO CLIENTE TOTO</t>
  </si>
  <si>
    <t>PAGO CLIENTE ALTERIVER</t>
  </si>
  <si>
    <t>PAGO CLIENTE PREFAB</t>
  </si>
  <si>
    <t>PAGO CLIENTE DANIEL CASAS</t>
  </si>
  <si>
    <t>PAGO CLIENTE JONHSON CONTROLS</t>
  </si>
  <si>
    <t>PAGO CLIENTE METALIA MS</t>
  </si>
  <si>
    <t>PAGO CLIENTE CALIDAD TOTAL</t>
  </si>
  <si>
    <t>PAGO CLIENTE WALTON</t>
  </si>
  <si>
    <t xml:space="preserve">PAGO A  AEROMEXICO </t>
  </si>
  <si>
    <t>PAGO A  RED RECOLECTOR SA DE CV</t>
  </si>
  <si>
    <t>COMISION POR TRANSFERENCIA</t>
  </si>
  <si>
    <t>IVA POR COMISION</t>
  </si>
  <si>
    <t xml:space="preserve">PAGO A GASNGO MEXICO SA DE CV </t>
  </si>
  <si>
    <t>PAGO A GM FINANCIAL DE MEXICO SA DE CV</t>
  </si>
  <si>
    <t xml:space="preserve">PAGO A HOTEL SAFI CENTRO </t>
  </si>
  <si>
    <t>PAGO A BEST WESTERN PREMIER</t>
  </si>
  <si>
    <t xml:space="preserve">PAGO A CENTRAL DE MANGUERAS </t>
  </si>
  <si>
    <t xml:space="preserve">PAGO A PLANOS Y COSNTRCCIONES FORTEX </t>
  </si>
  <si>
    <t>PAGO A CIA HOTELERA</t>
  </si>
  <si>
    <t xml:space="preserve">PAGO A AUTOZONE </t>
  </si>
  <si>
    <t xml:space="preserve">PAGO A GEN INDUSTRIAL </t>
  </si>
  <si>
    <t>PAGO A GASNGO MEXICO SA DE CV</t>
  </si>
  <si>
    <t>PAGO A AUTOZONE 7160</t>
  </si>
  <si>
    <t xml:space="preserve">PAGO A VIVA AEROBUS </t>
  </si>
  <si>
    <t xml:space="preserve">PAGO A SERV AGUA DRENA MTY </t>
  </si>
  <si>
    <t xml:space="preserve">PAGO A  CENTRAL DE MANGUERAS </t>
  </si>
  <si>
    <t xml:space="preserve">PAGO A IZZI MTY </t>
  </si>
  <si>
    <t xml:space="preserve">PAGO A REFACC RFC SIPR640821M37 </t>
  </si>
  <si>
    <t>PAGO A SERVICIOS DE ARRENDAMIENTO ALMIRANTE SA</t>
  </si>
  <si>
    <t xml:space="preserve">PAGO A SERVICIOS DE ARRENDAMIENTO ALMIRANTE </t>
  </si>
  <si>
    <t>PAGO A JOMAR INDUTRIAS</t>
  </si>
  <si>
    <t>PAGO A TRACTO REF ALLENDE</t>
  </si>
  <si>
    <t xml:space="preserve">PAGO A  GASNGO MEXICO </t>
  </si>
  <si>
    <t xml:space="preserve">PAGO A  VIVA AEROBUS </t>
  </si>
  <si>
    <t xml:space="preserve">PAGO A  HOME DEPOT MEXICO </t>
  </si>
  <si>
    <t>PAGO A RENTA COPIER</t>
  </si>
  <si>
    <t>PAGO A COMERCIALIZADORA DE MANGUERAS</t>
  </si>
  <si>
    <t xml:space="preserve">PAGO A ROSA ELVA MONTEMAYOR QUIROGA </t>
  </si>
  <si>
    <t>TRASPASO DE BANCOMER</t>
  </si>
  <si>
    <t xml:space="preserve">PAGO A OPERADORA DE RELLENOS SANITARI </t>
  </si>
  <si>
    <t xml:space="preserve">PAGO A  DIESEL MIRAMAR </t>
  </si>
  <si>
    <t xml:space="preserve">PAGO A PACCAR FINANCIAL MEXICO SA DE </t>
  </si>
  <si>
    <t xml:space="preserve">PAGO A PACCAR FINANCIAL MEXICO </t>
  </si>
  <si>
    <t xml:space="preserve">PAGO A GASOLINERA LAS PALMAS SA DE CV </t>
  </si>
  <si>
    <t xml:space="preserve">PAGO A SAMS MTY ALEMAN </t>
  </si>
  <si>
    <t xml:space="preserve">PAGO A MALDONADO PARTES </t>
  </si>
  <si>
    <t xml:space="preserve">PAGO A CTRAL PARTES MTY SA CV </t>
  </si>
  <si>
    <t>PAGO A VIVA AEROBUS</t>
  </si>
  <si>
    <t xml:space="preserve">PAGO A TELCEL </t>
  </si>
  <si>
    <t xml:space="preserve">PAGO A SOSA MONTERO IGNACIO </t>
  </si>
  <si>
    <t>Pago cuota obrero patronal Pago SIPARE</t>
  </si>
  <si>
    <t>PAGO A SECRETARIA DE FIANZAS Y TESORERIA</t>
  </si>
  <si>
    <t xml:space="preserve">PAGO A NAVA TORRES ALIS DENNISE  PENSION ALIMENTICIA </t>
  </si>
  <si>
    <t xml:space="preserve">PAGO A GASNGO MEXICO </t>
  </si>
  <si>
    <t xml:space="preserve">PAGO A  HEB LINDA VISTA </t>
  </si>
  <si>
    <t xml:space="preserve">PAGO A ODM MEMBRESIA </t>
  </si>
  <si>
    <t xml:space="preserve">PAGO A  CASA HECTOR PALACIOS </t>
  </si>
  <si>
    <t xml:space="preserve">PAGO A  SGT PETROPLUS </t>
  </si>
  <si>
    <t>PAGO A LIVERPOOL TAMPICO</t>
  </si>
  <si>
    <t xml:space="preserve">PAGO A  AUTOZONE </t>
  </si>
  <si>
    <t xml:space="preserve">PAGO A BARRIOS DEL ANGEL XOCHITL </t>
  </si>
  <si>
    <t>TRASPASO DE BAJIO 1</t>
  </si>
  <si>
    <t>PAGO A TESOFE INGRESOS FEDERALES</t>
  </si>
  <si>
    <t xml:space="preserve">PAGO A SERV ASPEL COM </t>
  </si>
  <si>
    <t>PAGO A SGT PETROPLUS BLVD</t>
  </si>
  <si>
    <t>TRASPASO A BANCOMER</t>
  </si>
  <si>
    <t>PAGO A GASNGO MEXICO SA DE CVmxn | $ 1.20 IVA Comisión | $7.50 Comisión | SANTANDER #014180655089201314 | Beneficiario GASNGO MEXICO SA DE CV Aut. | Rafael Deveza Mendez | Recibo # 2113046020773</t>
  </si>
  <si>
    <t xml:space="preserve">PAGO A REFACC  RFC SIPR640821M37 </t>
  </si>
  <si>
    <t>PAGO A ICV MOD CADEREYTA 1901</t>
  </si>
  <si>
    <t xml:space="preserve">PAGO A  ICV MOD CADEREYTA 1901 </t>
  </si>
  <si>
    <t xml:space="preserve">PAGO A BORUNDA ENRIQUEZ JOSE DE LA PAZ </t>
  </si>
  <si>
    <t>IVA COMISION</t>
  </si>
  <si>
    <t>PAGO A TURBO Y MAS</t>
  </si>
  <si>
    <t xml:space="preserve">PAGO A TONY VERACRUZ NORTE </t>
  </si>
  <si>
    <t xml:space="preserve">PAGO A  CTRAL PARTES MTY SA CV </t>
  </si>
  <si>
    <t xml:space="preserve">PAGO A  BPK*REFACFERRETERIAS </t>
  </si>
  <si>
    <t xml:space="preserve">PAGO A SUTORSA COMERCIAL </t>
  </si>
  <si>
    <t>PAGO A  AUTOZONE 7160</t>
  </si>
  <si>
    <t xml:space="preserve">PRESTAMO DE  LOURDES ANABEL CORTES GUEVARA </t>
  </si>
  <si>
    <t xml:space="preserve">PAGO A HERNANDEZ GALVAN JAIME </t>
  </si>
  <si>
    <t xml:space="preserve">PAGO A JG FERRETERA SA DE CV </t>
  </si>
  <si>
    <t xml:space="preserve">PAGO A COMERCIALIZADORA NEHIRO DE CH </t>
  </si>
  <si>
    <t xml:space="preserve">PAGO A COMERCIALIZADORA DE MANGUERAS </t>
  </si>
  <si>
    <t>PAGO A KASE SOLUCIONES INTEGRALES (</t>
  </si>
  <si>
    <t xml:space="preserve">PAGO A ABASTECEDORA DE OFICINAS SA CV </t>
  </si>
  <si>
    <t>Devolución ABASTECEDORA DE OFICINAS SA CV</t>
  </si>
  <si>
    <t xml:space="preserve">PAGO A BERTHA PRUNEDA </t>
  </si>
  <si>
    <t>PAGO TSM</t>
  </si>
  <si>
    <t xml:space="preserve">PAGO A CFEDD10G1B1875 </t>
  </si>
  <si>
    <t xml:space="preserve">PAGO A AUTOP CADECO MATRIZ 2 </t>
  </si>
  <si>
    <t>PAGO A CTRAL PARTES MTY SA CV</t>
  </si>
  <si>
    <t>PAGO A  UNITAM UNIFORMES</t>
  </si>
  <si>
    <t>PAGO A JOMAR INDUTRIAS SA CV</t>
  </si>
  <si>
    <t>PAGO A ULTRADEF MEXICO SA DE CV</t>
  </si>
  <si>
    <t>PAGO A TECNOLLANTAS PLAYA ROQ</t>
  </si>
  <si>
    <t>PAGO A  IDEALEASE ORIENTE</t>
  </si>
  <si>
    <t>PAGO A GASOL RAQUEL</t>
  </si>
  <si>
    <t xml:space="preserve">PAGO A SECOLAM </t>
  </si>
  <si>
    <t xml:space="preserve">PRESTAMO DE JOSE RAFAEL DEVEZA MENDEZ </t>
  </si>
  <si>
    <t xml:space="preserve">PAGO A  MRO GUZCER SAS DE CV </t>
  </si>
  <si>
    <t xml:space="preserve">PAGO A RUSILEJO EQUIPMENT SA DE CV </t>
  </si>
  <si>
    <t>PAGO A CASA HECTOR PALACIOS</t>
  </si>
  <si>
    <t xml:space="preserve">PAGO A REST ESENCIA MI TIERRA </t>
  </si>
  <si>
    <t xml:space="preserve">PAGO A  PLANOS Y CONSTRUCCIONES FORTEX </t>
  </si>
  <si>
    <t>TRASPASO A BAJIO 1</t>
  </si>
  <si>
    <t xml:space="preserve">PAGO A LOPEZ WALLE EDUARDO </t>
  </si>
  <si>
    <t xml:space="preserve">PAGO A GALVAN DOMINGO </t>
  </si>
  <si>
    <t xml:space="preserve">PAGO A IDEALEASE ORIENTE </t>
  </si>
  <si>
    <t>PAGO A SILVA PONCE MARIA DEL ROSARIO</t>
  </si>
  <si>
    <t xml:space="preserve">PAGO A CENTRAL DE RADIADORES DE MTY </t>
  </si>
  <si>
    <t>PAGO A GASOLINERA LAS PALMAS SA DE CV</t>
  </si>
  <si>
    <t>PAGO A  JG FERRETERA SA DE CV</t>
  </si>
  <si>
    <t>PAGO A SYEGPS SA DE CV</t>
  </si>
  <si>
    <t xml:space="preserve">PAGO A  GALVAN DOMINGO </t>
  </si>
  <si>
    <t xml:space="preserve">PAGO A SILVA PONCE MARIA DEL ROSARIO </t>
  </si>
  <si>
    <t>TRASPASO A BAJIO 2</t>
  </si>
  <si>
    <t xml:space="preserve">PAGO A TESOFE INGRESOS FEDERALES </t>
  </si>
  <si>
    <t xml:space="preserve">PAGO A BEZAREZ MEXICO SA DE CV </t>
  </si>
  <si>
    <t xml:space="preserve">PAGO A  SERVICIOS DE AGUA Y DRENAJE DE </t>
  </si>
  <si>
    <t>PAGO A EMMANUEL CAZARES VIDAL</t>
  </si>
  <si>
    <t>PAGO A TORRES ZUIGA ALMA DELIA</t>
  </si>
  <si>
    <t xml:space="preserve">PAGO A JOMAR INDUTRIAS SA CV </t>
  </si>
  <si>
    <t xml:space="preserve">DEVOLUCION DE PRESTAMO LOURDES ANABEL CORTES GUEVARA </t>
  </si>
  <si>
    <t xml:space="preserve">PAGO A AUTOELECTRICA FIRO SA DE CV </t>
  </si>
  <si>
    <t xml:space="preserve">PAGO A GM FINANCIAL DE MEXICO SA DE CV </t>
  </si>
  <si>
    <t>PAGO A PLANOS Y COSNTRCCIONES FORTEX</t>
  </si>
  <si>
    <t>C O MISION PENALIZACION NO MANTERNER SPM REQUERIDO</t>
  </si>
  <si>
    <t>PRESTAMO GENERAL</t>
  </si>
  <si>
    <t>NOMINA</t>
  </si>
  <si>
    <t>CREDITO</t>
  </si>
  <si>
    <t>SERVICIO DE BANCA POR INTERNET</t>
  </si>
  <si>
    <t>COMISION SERVICIO DE BANCA POR INTERNET</t>
  </si>
  <si>
    <t>PAGO CREDITO PYME</t>
  </si>
  <si>
    <t>FINIQUITO</t>
  </si>
  <si>
    <t>PAGO FACTURA</t>
  </si>
  <si>
    <t>PAGO A GARZA ELIZONDO RAUL ALEJANDRO</t>
  </si>
  <si>
    <t>PAGO A GM FINANCIAL</t>
  </si>
  <si>
    <t>TRASPASO DE BAJIO 2</t>
  </si>
  <si>
    <t>PAGO A RAGA INDUSTRIAL CONTRACTOR</t>
  </si>
  <si>
    <t>RENTA DE OFICINA</t>
  </si>
  <si>
    <t>PAGO CHATARRA VOPAK SIN FACTURA</t>
  </si>
  <si>
    <t>DEPOSITO A CUENTA DE TERCERO</t>
  </si>
  <si>
    <t>PAGO CLIENTE GRAFTECH</t>
  </si>
  <si>
    <t>F9035 9120 9135 9269 9310 9309 9367 9366 9411 9410 9447 9481 9482</t>
  </si>
  <si>
    <t>PAGO FACTURA 3245</t>
  </si>
  <si>
    <t>PAGO DE FACTURA PLANOS Y PROYECTOS FORTEX</t>
  </si>
  <si>
    <t>PENDIENTE BUSCANDO DE QUIEN ES</t>
  </si>
  <si>
    <t>CGO TRANS ELEC</t>
  </si>
  <si>
    <t>COMISION MEMBRESIA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</si>
</sst>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43" fontId="16" fillId="43" borderId="0" xfId="1" applyFont="1" applyFill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8" fillId="0" borderId="10" xfId="0" applyFont="1" applyFill="1" applyBorder="1" applyAlignment="1">
      <alignment vertical="center" wrapText="1"/>
    </xf>
    <xf numFmtId="14" fontId="37" fillId="0" borderId="10" xfId="0" applyNumberFormat="1" applyFont="1" applyFill="1" applyBorder="1" applyAlignment="1">
      <alignment vertical="center" wrapText="1"/>
    </xf>
    <xf numFmtId="43" fontId="37" fillId="0" borderId="10" xfId="1" applyFont="1" applyFill="1" applyBorder="1" applyAlignment="1">
      <alignment vertical="center" wrapText="1"/>
    </xf>
    <xf numFmtId="43" fontId="37" fillId="43" borderId="10" xfId="1" applyFont="1" applyFill="1" applyBorder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16" fontId="37" fillId="0" borderId="11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44" borderId="12" xfId="0" applyFont="1" applyFill="1" applyBorder="1" applyAlignment="1">
      <alignment horizontal="center" vertical="center" wrapText="1"/>
    </xf>
    <xf numFmtId="0" fontId="37" fillId="44" borderId="11" xfId="0" applyFont="1" applyFill="1" applyBorder="1" applyAlignment="1">
      <alignment horizontal="center" vertical="center" wrapText="1"/>
    </xf>
    <xf numFmtId="16" fontId="37" fillId="44" borderId="11" xfId="0" applyNumberFormat="1" applyFont="1" applyFill="1" applyBorder="1" applyAlignment="1">
      <alignment horizontal="center" vertical="center" wrapText="1"/>
    </xf>
    <xf numFmtId="43" fontId="38" fillId="0" borderId="0" xfId="0" applyNumberFormat="1" applyFont="1" applyFill="1" applyAlignment="1">
      <alignment vertical="center" wrapText="1"/>
    </xf>
    <xf numFmtId="14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16" fontId="0" fillId="0" borderId="3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3" fontId="16" fillId="43" borderId="36" xfId="1" applyFont="1" applyFill="1" applyBorder="1" applyAlignment="1">
      <alignment horizontal="right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45" borderId="0" xfId="0" applyFill="1" applyAlignment="1">
      <alignment horizontal="left" vertical="center" wrapText="1"/>
    </xf>
    <xf numFmtId="43" fontId="16" fillId="46" borderId="0" xfId="1" applyFont="1" applyFill="1" applyAlignment="1">
      <alignment horizontal="right" vertical="center"/>
    </xf>
    <xf numFmtId="43" fontId="18" fillId="0" borderId="0" xfId="0" applyNumberFormat="1" applyFont="1" applyFill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196" t="s">
        <v>21</v>
      </c>
      <c r="H1" s="197"/>
      <c r="I1" s="197"/>
      <c r="J1" s="198" t="s">
        <v>20</v>
      </c>
      <c r="K1" s="198"/>
      <c r="L1" s="199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23672.13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00" t="s">
        <v>21</v>
      </c>
      <c r="H1" s="200"/>
      <c r="I1" s="200"/>
      <c r="J1" s="200"/>
      <c r="K1" s="201" t="s">
        <v>20</v>
      </c>
      <c r="L1" s="201"/>
      <c r="M1" s="201"/>
      <c r="N1" s="201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327"/>
  <sheetViews>
    <sheetView showGridLines="0" zoomScale="110" zoomScaleNormal="110" workbookViewId="0">
      <pane ySplit="4" topLeftCell="A5" activePane="bottomLeft" state="frozenSplit"/>
      <selection activeCell="B39" sqref="B39"/>
      <selection pane="bottomLeft" sqref="A1:L32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41.7109375" style="1" customWidth="1"/>
    <col min="11" max="11" width="11.42578125" style="1"/>
    <col min="12" max="12" width="16.5703125" style="1" customWidth="1"/>
    <col min="13" max="16384" width="11.42578125" style="1"/>
  </cols>
  <sheetData>
    <row r="1" spans="1:11" ht="26.25" x14ac:dyDescent="0.25">
      <c r="A1" s="202" t="s">
        <v>30</v>
      </c>
      <c r="B1" s="202"/>
      <c r="C1" s="202"/>
      <c r="D1" s="202"/>
      <c r="E1" s="202"/>
      <c r="F1" s="202"/>
      <c r="G1" s="202"/>
      <c r="H1" s="202"/>
      <c r="J1" s="1">
        <v>58290.8</v>
      </c>
    </row>
    <row r="2" spans="1:11" s="2" customFormat="1" x14ac:dyDescent="0.25">
      <c r="A2" s="203" t="s">
        <v>2</v>
      </c>
      <c r="B2" s="203"/>
      <c r="C2" s="203"/>
      <c r="D2" s="203"/>
      <c r="E2" s="203"/>
      <c r="F2" s="203"/>
      <c r="G2" s="203"/>
      <c r="H2" s="203"/>
      <c r="I2" s="140"/>
    </row>
    <row r="3" spans="1:11" s="2" customFormat="1" x14ac:dyDescent="0.25">
      <c r="A3" s="204" t="s">
        <v>36</v>
      </c>
      <c r="B3" s="204"/>
      <c r="C3" s="204"/>
      <c r="D3" s="204"/>
      <c r="E3" s="204"/>
      <c r="F3" s="204"/>
      <c r="G3" s="204"/>
      <c r="H3" s="204"/>
    </row>
    <row r="4" spans="1:11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1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23672.13</v>
      </c>
      <c r="F5" s="78"/>
      <c r="G5" s="79"/>
      <c r="H5" s="80"/>
      <c r="I5" s="81"/>
    </row>
    <row r="6" spans="1:11" s="184" customFormat="1" ht="42.75" hidden="1" customHeight="1" x14ac:dyDescent="0.25">
      <c r="A6" s="181">
        <v>45748</v>
      </c>
      <c r="B6" s="182" t="s">
        <v>148</v>
      </c>
      <c r="C6" s="90">
        <v>7587</v>
      </c>
      <c r="D6" s="91"/>
      <c r="E6" s="82">
        <f>E5-C6+D6</f>
        <v>16085.130000000001</v>
      </c>
      <c r="F6" s="156"/>
      <c r="G6" s="156"/>
      <c r="H6" s="157"/>
      <c r="I6" s="183"/>
    </row>
    <row r="7" spans="1:11" s="184" customFormat="1" ht="42.75" customHeight="1" x14ac:dyDescent="0.25">
      <c r="A7" s="181">
        <v>45748</v>
      </c>
      <c r="B7" s="182" t="s">
        <v>110</v>
      </c>
      <c r="C7" s="90"/>
      <c r="D7" s="185">
        <v>19140</v>
      </c>
      <c r="E7" s="82">
        <f t="shared" ref="E7:E71" si="0">E6-C7+D7</f>
        <v>35225.130000000005</v>
      </c>
      <c r="F7" s="163">
        <v>279</v>
      </c>
      <c r="G7" s="163">
        <v>4289</v>
      </c>
      <c r="H7" s="186" t="s">
        <v>39</v>
      </c>
      <c r="I7" s="187" t="s">
        <v>37</v>
      </c>
    </row>
    <row r="8" spans="1:11" s="184" customFormat="1" ht="15" x14ac:dyDescent="0.25">
      <c r="A8" s="181">
        <v>45748</v>
      </c>
      <c r="B8" s="182" t="s">
        <v>111</v>
      </c>
      <c r="C8" s="90"/>
      <c r="D8" s="185">
        <v>17052</v>
      </c>
      <c r="E8" s="82">
        <f t="shared" si="0"/>
        <v>52277.130000000005</v>
      </c>
      <c r="F8" s="163">
        <v>163</v>
      </c>
      <c r="G8" s="163">
        <v>4290</v>
      </c>
      <c r="H8" s="186" t="s">
        <v>40</v>
      </c>
      <c r="I8" s="187" t="s">
        <v>37</v>
      </c>
    </row>
    <row r="9" spans="1:11" s="184" customFormat="1" ht="15" hidden="1" x14ac:dyDescent="0.25">
      <c r="A9" s="181">
        <v>45748</v>
      </c>
      <c r="B9" s="182" t="s">
        <v>149</v>
      </c>
      <c r="C9" s="90">
        <v>2604.1999999999998</v>
      </c>
      <c r="D9" s="91"/>
      <c r="E9" s="82">
        <f t="shared" si="0"/>
        <v>49672.930000000008</v>
      </c>
      <c r="F9" s="156"/>
      <c r="G9" s="156"/>
      <c r="H9" s="157"/>
      <c r="I9" s="183"/>
    </row>
    <row r="10" spans="1:11" s="184" customFormat="1" ht="15" hidden="1" x14ac:dyDescent="0.25">
      <c r="A10" s="181">
        <v>45748</v>
      </c>
      <c r="B10" s="182" t="s">
        <v>150</v>
      </c>
      <c r="C10" s="90">
        <v>7.5</v>
      </c>
      <c r="D10" s="91"/>
      <c r="E10" s="82">
        <f t="shared" si="0"/>
        <v>49665.430000000008</v>
      </c>
      <c r="F10" s="156"/>
      <c r="G10" s="156"/>
      <c r="H10" s="157"/>
      <c r="I10" s="183"/>
    </row>
    <row r="11" spans="1:11" s="184" customFormat="1" ht="15" hidden="1" x14ac:dyDescent="0.25">
      <c r="A11" s="181">
        <v>45748</v>
      </c>
      <c r="B11" s="182" t="s">
        <v>151</v>
      </c>
      <c r="C11" s="90">
        <v>1.2</v>
      </c>
      <c r="D11" s="91"/>
      <c r="E11" s="82">
        <f t="shared" si="0"/>
        <v>49664.23000000001</v>
      </c>
      <c r="F11" s="156"/>
      <c r="G11" s="156"/>
      <c r="H11" s="157"/>
      <c r="I11" s="183"/>
    </row>
    <row r="12" spans="1:11" s="184" customFormat="1" ht="15" hidden="1" x14ac:dyDescent="0.25">
      <c r="A12" s="181">
        <v>45748</v>
      </c>
      <c r="B12" s="182" t="s">
        <v>152</v>
      </c>
      <c r="C12" s="90">
        <v>15000</v>
      </c>
      <c r="D12" s="91"/>
      <c r="E12" s="82">
        <f t="shared" si="0"/>
        <v>34664.23000000001</v>
      </c>
      <c r="F12" s="156"/>
      <c r="G12" s="156"/>
      <c r="H12" s="157"/>
      <c r="I12" s="183"/>
    </row>
    <row r="13" spans="1:11" s="184" customFormat="1" ht="15" hidden="1" x14ac:dyDescent="0.25">
      <c r="A13" s="181">
        <v>45748</v>
      </c>
      <c r="B13" s="182" t="s">
        <v>150</v>
      </c>
      <c r="C13" s="90">
        <v>7.5</v>
      </c>
      <c r="D13" s="91"/>
      <c r="E13" s="82">
        <f t="shared" si="0"/>
        <v>34656.73000000001</v>
      </c>
      <c r="F13" s="156"/>
      <c r="G13" s="156"/>
      <c r="H13" s="157"/>
      <c r="I13" s="183"/>
    </row>
    <row r="14" spans="1:11" s="184" customFormat="1" ht="15" hidden="1" x14ac:dyDescent="0.25">
      <c r="A14" s="181">
        <v>45748</v>
      </c>
      <c r="B14" s="182" t="s">
        <v>151</v>
      </c>
      <c r="C14" s="90">
        <v>1.2</v>
      </c>
      <c r="D14" s="91"/>
      <c r="E14" s="82">
        <f t="shared" si="0"/>
        <v>34655.530000000013</v>
      </c>
      <c r="F14" s="156"/>
      <c r="G14" s="156"/>
      <c r="H14" s="157"/>
      <c r="I14" s="183"/>
    </row>
    <row r="15" spans="1:11" s="184" customFormat="1" ht="15" hidden="1" x14ac:dyDescent="0.25">
      <c r="A15" s="181" t="s">
        <v>43</v>
      </c>
      <c r="B15" s="182" t="s">
        <v>153</v>
      </c>
      <c r="C15" s="90">
        <v>18007.509999999998</v>
      </c>
      <c r="D15" s="91"/>
      <c r="E15" s="82">
        <f t="shared" si="0"/>
        <v>16648.020000000015</v>
      </c>
      <c r="F15" s="156"/>
      <c r="G15" s="156"/>
      <c r="H15" s="157"/>
      <c r="I15" s="183"/>
    </row>
    <row r="16" spans="1:11" s="184" customFormat="1" ht="30" x14ac:dyDescent="0.25">
      <c r="A16" s="181">
        <v>45749</v>
      </c>
      <c r="B16" s="182" t="s">
        <v>112</v>
      </c>
      <c r="C16" s="90"/>
      <c r="D16" s="185">
        <v>402173.75</v>
      </c>
      <c r="E16" s="82">
        <f t="shared" si="0"/>
        <v>418821.77</v>
      </c>
      <c r="F16" s="163">
        <v>298</v>
      </c>
      <c r="G16" s="163" t="s">
        <v>52</v>
      </c>
      <c r="H16" s="186" t="s">
        <v>51</v>
      </c>
      <c r="I16" s="187" t="s">
        <v>37</v>
      </c>
      <c r="J16" s="188">
        <v>409744.66</v>
      </c>
      <c r="K16" s="189">
        <f>J16-D16</f>
        <v>7570.9099999999744</v>
      </c>
    </row>
    <row r="17" spans="1:11" s="184" customFormat="1" ht="15" x14ac:dyDescent="0.25">
      <c r="A17" s="181">
        <v>45749</v>
      </c>
      <c r="B17" s="182" t="s">
        <v>112</v>
      </c>
      <c r="C17" s="90"/>
      <c r="D17" s="185">
        <v>33250.629999999997</v>
      </c>
      <c r="E17" s="82">
        <f t="shared" si="0"/>
        <v>452072.4</v>
      </c>
      <c r="F17" s="163">
        <v>298</v>
      </c>
      <c r="G17" s="163" t="s">
        <v>53</v>
      </c>
      <c r="H17" s="186" t="s">
        <v>50</v>
      </c>
      <c r="I17" s="187" t="s">
        <v>37</v>
      </c>
      <c r="J17" s="189">
        <v>33438.04</v>
      </c>
      <c r="K17" s="189">
        <f>J17-D17</f>
        <v>187.41000000000349</v>
      </c>
    </row>
    <row r="18" spans="1:11" s="184" customFormat="1" ht="15" hidden="1" x14ac:dyDescent="0.25">
      <c r="A18" s="181">
        <v>45750</v>
      </c>
      <c r="B18" s="182" t="s">
        <v>154</v>
      </c>
      <c r="C18" s="90">
        <v>5900</v>
      </c>
      <c r="D18" s="91"/>
      <c r="E18" s="82">
        <f t="shared" si="0"/>
        <v>446172.4</v>
      </c>
      <c r="F18" s="156"/>
      <c r="G18" s="156"/>
      <c r="H18" s="157"/>
      <c r="I18" s="183"/>
    </row>
    <row r="19" spans="1:11" s="184" customFormat="1" ht="15" hidden="1" x14ac:dyDescent="0.25">
      <c r="A19" s="181">
        <v>45750</v>
      </c>
      <c r="B19" s="182" t="s">
        <v>155</v>
      </c>
      <c r="C19" s="90">
        <v>3092.81</v>
      </c>
      <c r="D19" s="91"/>
      <c r="E19" s="82">
        <f t="shared" si="0"/>
        <v>443079.59</v>
      </c>
      <c r="F19" s="156"/>
      <c r="G19" s="156"/>
      <c r="H19" s="157"/>
      <c r="I19" s="183"/>
    </row>
    <row r="20" spans="1:11" s="184" customFormat="1" ht="15" hidden="1" x14ac:dyDescent="0.25">
      <c r="A20" s="181">
        <v>45750</v>
      </c>
      <c r="B20" s="182" t="s">
        <v>156</v>
      </c>
      <c r="C20" s="90">
        <v>950.02</v>
      </c>
      <c r="D20" s="91"/>
      <c r="E20" s="82">
        <f t="shared" si="0"/>
        <v>442129.57</v>
      </c>
      <c r="F20" s="156"/>
      <c r="G20" s="156"/>
      <c r="H20" s="157"/>
      <c r="I20" s="183"/>
      <c r="J20" s="189">
        <f>D16+D17+J16</f>
        <v>845169.04</v>
      </c>
    </row>
    <row r="21" spans="1:11" s="184" customFormat="1" ht="45" x14ac:dyDescent="0.25">
      <c r="A21" s="181">
        <v>45750</v>
      </c>
      <c r="B21" s="182" t="s">
        <v>113</v>
      </c>
      <c r="C21" s="90"/>
      <c r="D21" s="185">
        <v>29638</v>
      </c>
      <c r="E21" s="82">
        <f t="shared" si="0"/>
        <v>471767.57</v>
      </c>
      <c r="F21" s="163">
        <v>371</v>
      </c>
      <c r="G21" s="163">
        <v>4293</v>
      </c>
      <c r="H21" s="186" t="s">
        <v>46</v>
      </c>
      <c r="I21" s="187" t="s">
        <v>37</v>
      </c>
    </row>
    <row r="22" spans="1:11" s="184" customFormat="1" ht="15" x14ac:dyDescent="0.25">
      <c r="A22" s="181">
        <v>45750</v>
      </c>
      <c r="B22" s="182" t="s">
        <v>114</v>
      </c>
      <c r="C22" s="90"/>
      <c r="D22" s="185">
        <v>23200</v>
      </c>
      <c r="E22" s="82">
        <f t="shared" si="0"/>
        <v>494967.57</v>
      </c>
      <c r="F22" s="163">
        <v>51</v>
      </c>
      <c r="G22" s="163">
        <v>4294</v>
      </c>
      <c r="H22" s="186" t="s">
        <v>47</v>
      </c>
      <c r="I22" s="187" t="s">
        <v>37</v>
      </c>
    </row>
    <row r="23" spans="1:11" s="184" customFormat="1" ht="15" x14ac:dyDescent="0.25">
      <c r="A23" s="181">
        <v>45750</v>
      </c>
      <c r="B23" s="182" t="s">
        <v>115</v>
      </c>
      <c r="C23" s="90"/>
      <c r="D23" s="185">
        <v>10879.52</v>
      </c>
      <c r="E23" s="82">
        <f t="shared" si="0"/>
        <v>505847.09</v>
      </c>
      <c r="F23" s="163">
        <v>9</v>
      </c>
      <c r="G23" s="163">
        <v>4296</v>
      </c>
      <c r="H23" s="186" t="s">
        <v>48</v>
      </c>
      <c r="I23" s="187" t="s">
        <v>37</v>
      </c>
    </row>
    <row r="24" spans="1:11" s="184" customFormat="1" ht="15" hidden="1" x14ac:dyDescent="0.25">
      <c r="A24" s="181">
        <v>45750</v>
      </c>
      <c r="B24" s="182" t="s">
        <v>152</v>
      </c>
      <c r="C24" s="90">
        <v>15000</v>
      </c>
      <c r="D24" s="91"/>
      <c r="E24" s="82">
        <f t="shared" si="0"/>
        <v>490847.09</v>
      </c>
      <c r="F24" s="156"/>
      <c r="G24" s="156"/>
      <c r="H24" s="157"/>
      <c r="I24" s="183"/>
    </row>
    <row r="25" spans="1:11" s="184" customFormat="1" ht="15" hidden="1" x14ac:dyDescent="0.25">
      <c r="A25" s="181">
        <v>45750</v>
      </c>
      <c r="B25" s="182" t="s">
        <v>150</v>
      </c>
      <c r="C25" s="90">
        <v>7.5</v>
      </c>
      <c r="D25" s="91"/>
      <c r="E25" s="82">
        <f t="shared" si="0"/>
        <v>490839.59</v>
      </c>
      <c r="F25" s="156"/>
      <c r="G25" s="156"/>
      <c r="H25" s="157"/>
      <c r="I25" s="183"/>
    </row>
    <row r="26" spans="1:11" s="184" customFormat="1" ht="15" hidden="1" x14ac:dyDescent="0.25">
      <c r="A26" s="181">
        <v>45750</v>
      </c>
      <c r="B26" s="182" t="s">
        <v>151</v>
      </c>
      <c r="C26" s="90">
        <v>1.2</v>
      </c>
      <c r="D26" s="91"/>
      <c r="E26" s="82">
        <f t="shared" si="0"/>
        <v>490838.39</v>
      </c>
      <c r="F26" s="156"/>
      <c r="G26" s="156"/>
      <c r="H26" s="157"/>
      <c r="I26" s="183"/>
    </row>
    <row r="27" spans="1:11" s="184" customFormat="1" ht="15" x14ac:dyDescent="0.25">
      <c r="A27" s="181">
        <v>45750</v>
      </c>
      <c r="B27" s="182" t="s">
        <v>116</v>
      </c>
      <c r="C27" s="90"/>
      <c r="D27" s="185">
        <v>29406</v>
      </c>
      <c r="E27" s="82">
        <f t="shared" si="0"/>
        <v>520244.39</v>
      </c>
      <c r="F27" s="163">
        <v>266</v>
      </c>
      <c r="G27" s="163">
        <v>4297</v>
      </c>
      <c r="H27" s="186" t="s">
        <v>49</v>
      </c>
      <c r="I27" s="187" t="s">
        <v>45</v>
      </c>
    </row>
    <row r="28" spans="1:11" s="184" customFormat="1" ht="15" hidden="1" x14ac:dyDescent="0.25">
      <c r="A28" s="181">
        <v>45750</v>
      </c>
      <c r="B28" s="182" t="s">
        <v>157</v>
      </c>
      <c r="C28" s="90">
        <v>92600</v>
      </c>
      <c r="D28" s="91"/>
      <c r="E28" s="82">
        <f t="shared" si="0"/>
        <v>427644.39</v>
      </c>
      <c r="F28" s="156"/>
      <c r="G28" s="156"/>
      <c r="H28" s="157"/>
      <c r="I28" s="183"/>
    </row>
    <row r="29" spans="1:11" s="184" customFormat="1" ht="15" hidden="1" x14ac:dyDescent="0.25">
      <c r="A29" s="181">
        <v>45750</v>
      </c>
      <c r="B29" s="182" t="s">
        <v>150</v>
      </c>
      <c r="C29" s="90">
        <v>7.5</v>
      </c>
      <c r="D29" s="91"/>
      <c r="E29" s="82">
        <f t="shared" si="0"/>
        <v>427636.89</v>
      </c>
      <c r="F29" s="156"/>
      <c r="G29" s="156"/>
      <c r="H29" s="157"/>
      <c r="I29" s="183"/>
    </row>
    <row r="30" spans="1:11" s="184" customFormat="1" ht="15" hidden="1" x14ac:dyDescent="0.25">
      <c r="A30" s="181">
        <v>45750</v>
      </c>
      <c r="B30" s="182" t="s">
        <v>151</v>
      </c>
      <c r="C30" s="90">
        <v>1.2</v>
      </c>
      <c r="D30" s="91"/>
      <c r="E30" s="82">
        <f t="shared" si="0"/>
        <v>427635.69</v>
      </c>
      <c r="F30" s="156"/>
      <c r="G30" s="156"/>
      <c r="H30" s="157"/>
      <c r="I30" s="183"/>
    </row>
    <row r="31" spans="1:11" s="184" customFormat="1" ht="15" hidden="1" x14ac:dyDescent="0.25">
      <c r="A31" s="181">
        <v>45751</v>
      </c>
      <c r="B31" s="182" t="s">
        <v>158</v>
      </c>
      <c r="C31" s="90">
        <v>2411.54</v>
      </c>
      <c r="D31" s="91"/>
      <c r="E31" s="82">
        <f t="shared" si="0"/>
        <v>425224.15</v>
      </c>
      <c r="F31" s="156"/>
      <c r="G31" s="156"/>
      <c r="H31" s="157"/>
      <c r="I31" s="183"/>
    </row>
    <row r="32" spans="1:11" s="184" customFormat="1" ht="15" hidden="1" x14ac:dyDescent="0.25">
      <c r="A32" s="181">
        <v>45751</v>
      </c>
      <c r="B32" s="182" t="s">
        <v>159</v>
      </c>
      <c r="C32" s="90">
        <v>1299</v>
      </c>
      <c r="D32" s="91"/>
      <c r="E32" s="82">
        <f t="shared" si="0"/>
        <v>423925.15</v>
      </c>
      <c r="F32" s="156"/>
      <c r="G32" s="156"/>
      <c r="H32" s="157"/>
      <c r="I32" s="183"/>
    </row>
    <row r="33" spans="1:9" s="184" customFormat="1" ht="15" hidden="1" x14ac:dyDescent="0.25">
      <c r="A33" s="181">
        <v>45751</v>
      </c>
      <c r="B33" s="182" t="s">
        <v>160</v>
      </c>
      <c r="C33" s="90">
        <v>14089.46</v>
      </c>
      <c r="D33" s="91"/>
      <c r="E33" s="82">
        <f t="shared" si="0"/>
        <v>409835.69</v>
      </c>
      <c r="F33" s="156"/>
      <c r="G33" s="156"/>
      <c r="H33" s="157"/>
      <c r="I33" s="183"/>
    </row>
    <row r="34" spans="1:9" s="184" customFormat="1" ht="15" hidden="1" x14ac:dyDescent="0.25">
      <c r="A34" s="181">
        <v>45751</v>
      </c>
      <c r="B34" s="182" t="s">
        <v>150</v>
      </c>
      <c r="C34" s="90">
        <v>7.5</v>
      </c>
      <c r="D34" s="91"/>
      <c r="E34" s="82">
        <f t="shared" si="0"/>
        <v>409828.19</v>
      </c>
      <c r="F34" s="156"/>
      <c r="G34" s="156"/>
      <c r="H34" s="157"/>
      <c r="I34" s="183"/>
    </row>
    <row r="35" spans="1:9" s="184" customFormat="1" ht="15" hidden="1" x14ac:dyDescent="0.25">
      <c r="A35" s="181">
        <v>45751</v>
      </c>
      <c r="B35" s="182" t="s">
        <v>151</v>
      </c>
      <c r="C35" s="90">
        <v>1.2</v>
      </c>
      <c r="D35" s="91"/>
      <c r="E35" s="82">
        <f t="shared" si="0"/>
        <v>409826.99</v>
      </c>
      <c r="F35" s="156"/>
      <c r="G35" s="156"/>
      <c r="H35" s="157"/>
      <c r="I35" s="183"/>
    </row>
    <row r="36" spans="1:9" s="184" customFormat="1" ht="15" hidden="1" x14ac:dyDescent="0.25">
      <c r="A36" s="181">
        <v>45751</v>
      </c>
      <c r="B36" s="182" t="s">
        <v>161</v>
      </c>
      <c r="C36" s="90">
        <v>25000</v>
      </c>
      <c r="D36" s="91"/>
      <c r="E36" s="82">
        <f t="shared" si="0"/>
        <v>384826.99</v>
      </c>
      <c r="F36" s="156"/>
      <c r="G36" s="156"/>
      <c r="H36" s="157"/>
      <c r="I36" s="183"/>
    </row>
    <row r="37" spans="1:9" s="184" customFormat="1" ht="15" hidden="1" x14ac:dyDescent="0.25">
      <c r="A37" s="181">
        <v>45751</v>
      </c>
      <c r="B37" s="182" t="s">
        <v>150</v>
      </c>
      <c r="C37" s="90">
        <v>7.5</v>
      </c>
      <c r="D37" s="91"/>
      <c r="E37" s="82">
        <f t="shared" si="0"/>
        <v>384819.49</v>
      </c>
      <c r="F37" s="156"/>
      <c r="G37" s="156"/>
      <c r="H37" s="157"/>
      <c r="I37" s="183"/>
    </row>
    <row r="38" spans="1:9" s="184" customFormat="1" ht="15" hidden="1" x14ac:dyDescent="0.25">
      <c r="A38" s="181">
        <v>45751</v>
      </c>
      <c r="B38" s="182" t="s">
        <v>151</v>
      </c>
      <c r="C38" s="90">
        <v>1.2</v>
      </c>
      <c r="D38" s="91"/>
      <c r="E38" s="82">
        <f t="shared" si="0"/>
        <v>384818.29</v>
      </c>
      <c r="F38" s="156"/>
      <c r="G38" s="156"/>
      <c r="H38" s="157"/>
      <c r="I38" s="183"/>
    </row>
    <row r="39" spans="1:9" s="184" customFormat="1" ht="15" hidden="1" x14ac:dyDescent="0.25">
      <c r="A39" s="181">
        <v>45752</v>
      </c>
      <c r="B39" s="182" t="s">
        <v>162</v>
      </c>
      <c r="C39" s="90">
        <v>399</v>
      </c>
      <c r="D39" s="91"/>
      <c r="E39" s="82">
        <f t="shared" si="0"/>
        <v>384419.29</v>
      </c>
      <c r="F39" s="156"/>
      <c r="G39" s="156"/>
      <c r="H39" s="157"/>
      <c r="I39" s="183"/>
    </row>
    <row r="40" spans="1:9" s="184" customFormat="1" ht="15" hidden="1" x14ac:dyDescent="0.25">
      <c r="A40" s="181">
        <v>45752</v>
      </c>
      <c r="B40" s="182" t="s">
        <v>163</v>
      </c>
      <c r="C40" s="90">
        <v>2753.79</v>
      </c>
      <c r="D40" s="91"/>
      <c r="E40" s="82">
        <f t="shared" si="0"/>
        <v>381665.5</v>
      </c>
      <c r="F40" s="156"/>
      <c r="G40" s="156"/>
      <c r="H40" s="157"/>
      <c r="I40" s="183"/>
    </row>
    <row r="41" spans="1:9" s="184" customFormat="1" ht="15" hidden="1" x14ac:dyDescent="0.25">
      <c r="A41" s="181">
        <v>45753</v>
      </c>
      <c r="B41" s="182" t="s">
        <v>164</v>
      </c>
      <c r="C41" s="90">
        <v>5762.88</v>
      </c>
      <c r="D41" s="91"/>
      <c r="E41" s="82">
        <f t="shared" si="0"/>
        <v>375902.62</v>
      </c>
      <c r="F41" s="156"/>
      <c r="G41" s="156"/>
      <c r="H41" s="157"/>
      <c r="I41" s="183"/>
    </row>
    <row r="42" spans="1:9" s="184" customFormat="1" ht="15" hidden="1" x14ac:dyDescent="0.25">
      <c r="A42" s="181">
        <v>45753</v>
      </c>
      <c r="B42" s="182" t="s">
        <v>165</v>
      </c>
      <c r="C42" s="90">
        <v>595.36</v>
      </c>
      <c r="D42" s="91"/>
      <c r="E42" s="82">
        <f t="shared" si="0"/>
        <v>375307.26</v>
      </c>
      <c r="F42" s="156"/>
      <c r="G42" s="156"/>
      <c r="H42" s="157"/>
      <c r="I42" s="183"/>
    </row>
    <row r="43" spans="1:9" s="184" customFormat="1" ht="15" hidden="1" x14ac:dyDescent="0.25">
      <c r="A43" s="181">
        <v>45753</v>
      </c>
      <c r="B43" s="182" t="s">
        <v>166</v>
      </c>
      <c r="C43" s="90">
        <v>810</v>
      </c>
      <c r="D43" s="91"/>
      <c r="E43" s="82">
        <f t="shared" si="0"/>
        <v>374497.26</v>
      </c>
      <c r="F43" s="156"/>
      <c r="G43" s="156"/>
      <c r="H43" s="157"/>
      <c r="I43" s="183"/>
    </row>
    <row r="44" spans="1:9" s="184" customFormat="1" ht="15" hidden="1" x14ac:dyDescent="0.25">
      <c r="A44" s="181">
        <v>45755</v>
      </c>
      <c r="B44" s="182" t="s">
        <v>167</v>
      </c>
      <c r="C44" s="90">
        <v>3010.2</v>
      </c>
      <c r="D44" s="91"/>
      <c r="E44" s="82">
        <f t="shared" si="0"/>
        <v>371487.06</v>
      </c>
      <c r="F44" s="156"/>
      <c r="G44" s="156"/>
      <c r="H44" s="157"/>
      <c r="I44" s="183"/>
    </row>
    <row r="45" spans="1:9" s="184" customFormat="1" ht="15" hidden="1" x14ac:dyDescent="0.25">
      <c r="A45" s="181">
        <v>45755</v>
      </c>
      <c r="B45" s="182" t="s">
        <v>168</v>
      </c>
      <c r="C45" s="90">
        <v>247323.6</v>
      </c>
      <c r="D45" s="91"/>
      <c r="E45" s="82">
        <f t="shared" si="0"/>
        <v>124163.45999999999</v>
      </c>
      <c r="F45" s="156"/>
      <c r="G45" s="156"/>
      <c r="H45" s="157"/>
      <c r="I45" s="183"/>
    </row>
    <row r="46" spans="1:9" s="184" customFormat="1" ht="15" hidden="1" x14ac:dyDescent="0.25">
      <c r="A46" s="181">
        <v>45755</v>
      </c>
      <c r="B46" s="182" t="s">
        <v>150</v>
      </c>
      <c r="C46" s="90">
        <v>7.5</v>
      </c>
      <c r="D46" s="91"/>
      <c r="E46" s="82">
        <f t="shared" si="0"/>
        <v>124155.95999999999</v>
      </c>
      <c r="F46" s="156"/>
      <c r="G46" s="156"/>
      <c r="H46" s="157"/>
      <c r="I46" s="183"/>
    </row>
    <row r="47" spans="1:9" s="184" customFormat="1" ht="15" hidden="1" x14ac:dyDescent="0.25">
      <c r="A47" s="181">
        <v>45755</v>
      </c>
      <c r="B47" s="182" t="s">
        <v>151</v>
      </c>
      <c r="C47" s="90">
        <v>1.2</v>
      </c>
      <c r="D47" s="91"/>
      <c r="E47" s="82">
        <f t="shared" si="0"/>
        <v>124154.76</v>
      </c>
      <c r="F47" s="156"/>
      <c r="G47" s="156"/>
      <c r="H47" s="157"/>
      <c r="I47" s="183"/>
    </row>
    <row r="48" spans="1:9" s="184" customFormat="1" ht="15" hidden="1" x14ac:dyDescent="0.25">
      <c r="A48" s="181">
        <v>45755</v>
      </c>
      <c r="B48" s="182" t="s">
        <v>169</v>
      </c>
      <c r="C48" s="90">
        <v>6599.08</v>
      </c>
      <c r="D48" s="91"/>
      <c r="E48" s="82">
        <f t="shared" si="0"/>
        <v>117555.68</v>
      </c>
      <c r="F48" s="156"/>
      <c r="G48" s="156"/>
      <c r="H48" s="157"/>
      <c r="I48" s="183"/>
    </row>
    <row r="49" spans="1:9" s="184" customFormat="1" ht="15" hidden="1" x14ac:dyDescent="0.25">
      <c r="A49" s="181">
        <v>45755</v>
      </c>
      <c r="B49" s="182" t="s">
        <v>150</v>
      </c>
      <c r="C49" s="90">
        <v>7.5</v>
      </c>
      <c r="D49" s="91"/>
      <c r="E49" s="82">
        <f t="shared" si="0"/>
        <v>117548.18</v>
      </c>
      <c r="F49" s="156"/>
      <c r="G49" s="156"/>
      <c r="H49" s="157"/>
      <c r="I49" s="183"/>
    </row>
    <row r="50" spans="1:9" s="184" customFormat="1" ht="15" hidden="1" x14ac:dyDescent="0.25">
      <c r="A50" s="181">
        <v>45755</v>
      </c>
      <c r="B50" s="182" t="s">
        <v>151</v>
      </c>
      <c r="C50" s="90">
        <v>1.2</v>
      </c>
      <c r="D50" s="91"/>
      <c r="E50" s="82">
        <f t="shared" si="0"/>
        <v>117546.98</v>
      </c>
      <c r="F50" s="156"/>
      <c r="G50" s="156"/>
      <c r="H50" s="157"/>
      <c r="I50" s="183"/>
    </row>
    <row r="51" spans="1:9" s="184" customFormat="1" ht="15" hidden="1" x14ac:dyDescent="0.25">
      <c r="A51" s="181">
        <v>45755</v>
      </c>
      <c r="B51" s="182" t="s">
        <v>169</v>
      </c>
      <c r="C51" s="90">
        <v>9217.1299999999992</v>
      </c>
      <c r="D51" s="91"/>
      <c r="E51" s="82">
        <f t="shared" si="0"/>
        <v>108329.84999999999</v>
      </c>
      <c r="F51" s="156"/>
      <c r="G51" s="156"/>
      <c r="H51" s="157"/>
      <c r="I51" s="183"/>
    </row>
    <row r="52" spans="1:9" s="184" customFormat="1" ht="15" hidden="1" x14ac:dyDescent="0.25">
      <c r="A52" s="181">
        <v>45755</v>
      </c>
      <c r="B52" s="182" t="s">
        <v>150</v>
      </c>
      <c r="C52" s="90">
        <v>7.5</v>
      </c>
      <c r="D52" s="91"/>
      <c r="E52" s="82">
        <f t="shared" si="0"/>
        <v>108322.34999999999</v>
      </c>
      <c r="F52" s="156"/>
      <c r="G52" s="156"/>
      <c r="H52" s="157"/>
      <c r="I52" s="183"/>
    </row>
    <row r="53" spans="1:9" s="184" customFormat="1" ht="15" hidden="1" x14ac:dyDescent="0.25">
      <c r="A53" s="181">
        <v>45755</v>
      </c>
      <c r="B53" s="182" t="s">
        <v>151</v>
      </c>
      <c r="C53" s="90">
        <v>1.2</v>
      </c>
      <c r="D53" s="91"/>
      <c r="E53" s="82">
        <f t="shared" si="0"/>
        <v>108321.15</v>
      </c>
      <c r="F53" s="156"/>
      <c r="G53" s="156"/>
      <c r="H53" s="157"/>
      <c r="I53" s="183"/>
    </row>
    <row r="54" spans="1:9" s="184" customFormat="1" ht="14.25" customHeight="1" x14ac:dyDescent="0.25">
      <c r="A54" s="181">
        <v>45755</v>
      </c>
      <c r="B54" s="182" t="s">
        <v>111</v>
      </c>
      <c r="C54" s="90"/>
      <c r="D54" s="185">
        <v>67976</v>
      </c>
      <c r="E54" s="82">
        <f t="shared" si="0"/>
        <v>176297.15</v>
      </c>
      <c r="F54" s="163">
        <v>163</v>
      </c>
      <c r="G54" s="163">
        <v>4303</v>
      </c>
      <c r="H54" s="186" t="s">
        <v>54</v>
      </c>
      <c r="I54" s="187" t="s">
        <v>37</v>
      </c>
    </row>
    <row r="55" spans="1:9" s="184" customFormat="1" ht="15" hidden="1" x14ac:dyDescent="0.25">
      <c r="A55" s="181">
        <v>45755</v>
      </c>
      <c r="B55" s="182" t="s">
        <v>161</v>
      </c>
      <c r="C55" s="90">
        <v>20000</v>
      </c>
      <c r="D55" s="91"/>
      <c r="E55" s="82">
        <f t="shared" si="0"/>
        <v>156297.15</v>
      </c>
      <c r="F55" s="156"/>
      <c r="G55" s="156"/>
      <c r="H55" s="157"/>
      <c r="I55" s="183"/>
    </row>
    <row r="56" spans="1:9" s="184" customFormat="1" ht="15" hidden="1" x14ac:dyDescent="0.25">
      <c r="A56" s="181">
        <v>45755</v>
      </c>
      <c r="B56" s="182" t="s">
        <v>150</v>
      </c>
      <c r="C56" s="90">
        <v>7.5</v>
      </c>
      <c r="D56" s="91"/>
      <c r="E56" s="82">
        <f t="shared" si="0"/>
        <v>156289.65</v>
      </c>
      <c r="F56" s="156"/>
      <c r="G56" s="156"/>
      <c r="H56" s="157"/>
      <c r="I56" s="183"/>
    </row>
    <row r="57" spans="1:9" s="184" customFormat="1" ht="15" hidden="1" x14ac:dyDescent="0.25">
      <c r="A57" s="181">
        <v>45755</v>
      </c>
      <c r="B57" s="182" t="s">
        <v>151</v>
      </c>
      <c r="C57" s="90">
        <v>1.2</v>
      </c>
      <c r="D57" s="91"/>
      <c r="E57" s="82">
        <f t="shared" si="0"/>
        <v>156288.44999999998</v>
      </c>
      <c r="F57" s="156"/>
      <c r="G57" s="156"/>
      <c r="H57" s="157"/>
      <c r="I57" s="183"/>
    </row>
    <row r="58" spans="1:9" s="184" customFormat="1" ht="15" hidden="1" x14ac:dyDescent="0.25">
      <c r="A58" s="181">
        <v>45755</v>
      </c>
      <c r="B58" s="182" t="s">
        <v>170</v>
      </c>
      <c r="C58" s="90">
        <v>754</v>
      </c>
      <c r="D58" s="91"/>
      <c r="E58" s="82">
        <f t="shared" si="0"/>
        <v>155534.44999999998</v>
      </c>
      <c r="F58" s="156"/>
      <c r="G58" s="156"/>
      <c r="H58" s="157"/>
      <c r="I58" s="183"/>
    </row>
    <row r="59" spans="1:9" s="184" customFormat="1" ht="15" hidden="1" x14ac:dyDescent="0.25">
      <c r="A59" s="181">
        <v>45755</v>
      </c>
      <c r="B59" s="182" t="s">
        <v>151</v>
      </c>
      <c r="C59" s="90">
        <v>7.5</v>
      </c>
      <c r="D59" s="91"/>
      <c r="E59" s="82">
        <f t="shared" si="0"/>
        <v>155526.94999999998</v>
      </c>
      <c r="F59" s="156"/>
      <c r="G59" s="156"/>
      <c r="H59" s="157"/>
      <c r="I59" s="183"/>
    </row>
    <row r="60" spans="1:9" s="184" customFormat="1" ht="15" hidden="1" x14ac:dyDescent="0.25">
      <c r="A60" s="181">
        <v>45755</v>
      </c>
      <c r="B60" s="182" t="s">
        <v>151</v>
      </c>
      <c r="C60" s="90">
        <v>1.2</v>
      </c>
      <c r="D60" s="91"/>
      <c r="E60" s="82">
        <f t="shared" si="0"/>
        <v>155525.74999999997</v>
      </c>
      <c r="F60" s="156"/>
      <c r="G60" s="156"/>
      <c r="H60" s="157"/>
      <c r="I60" s="183"/>
    </row>
    <row r="61" spans="1:9" s="184" customFormat="1" ht="15" hidden="1" x14ac:dyDescent="0.25">
      <c r="A61" s="181">
        <v>45756</v>
      </c>
      <c r="B61" s="182" t="s">
        <v>171</v>
      </c>
      <c r="C61" s="90">
        <v>3405.3</v>
      </c>
      <c r="D61" s="91"/>
      <c r="E61" s="82">
        <f t="shared" si="0"/>
        <v>152120.44999999998</v>
      </c>
      <c r="F61" s="156"/>
      <c r="G61" s="156"/>
      <c r="H61" s="157"/>
      <c r="I61" s="183"/>
    </row>
    <row r="62" spans="1:9" s="184" customFormat="1" ht="24.75" customHeight="1" x14ac:dyDescent="0.25">
      <c r="A62" s="181">
        <v>45756</v>
      </c>
      <c r="B62" s="182" t="s">
        <v>113</v>
      </c>
      <c r="C62" s="90"/>
      <c r="D62" s="185">
        <v>12702</v>
      </c>
      <c r="E62" s="82">
        <f t="shared" si="0"/>
        <v>164822.44999999998</v>
      </c>
      <c r="F62" s="163">
        <v>371</v>
      </c>
      <c r="G62" s="163">
        <v>4304</v>
      </c>
      <c r="H62" s="186" t="s">
        <v>55</v>
      </c>
      <c r="I62" s="187" t="s">
        <v>37</v>
      </c>
    </row>
    <row r="63" spans="1:9" s="184" customFormat="1" ht="15" hidden="1" x14ac:dyDescent="0.25">
      <c r="A63" s="181">
        <v>45756</v>
      </c>
      <c r="B63" s="182" t="s">
        <v>172</v>
      </c>
      <c r="C63" s="90">
        <v>10000</v>
      </c>
      <c r="D63" s="91"/>
      <c r="E63" s="82">
        <f t="shared" si="0"/>
        <v>154822.44999999998</v>
      </c>
      <c r="F63" s="156"/>
      <c r="G63" s="156"/>
      <c r="H63" s="157"/>
      <c r="I63" s="183"/>
    </row>
    <row r="64" spans="1:9" s="184" customFormat="1" ht="15" hidden="1" x14ac:dyDescent="0.25">
      <c r="A64" s="181">
        <v>45756</v>
      </c>
      <c r="B64" s="182" t="s">
        <v>150</v>
      </c>
      <c r="C64" s="90">
        <v>7.5</v>
      </c>
      <c r="D64" s="91"/>
      <c r="E64" s="82">
        <f t="shared" si="0"/>
        <v>154814.94999999998</v>
      </c>
      <c r="F64" s="156"/>
      <c r="G64" s="156"/>
      <c r="H64" s="157"/>
      <c r="I64" s="183"/>
    </row>
    <row r="65" spans="1:9" s="184" customFormat="1" ht="15" hidden="1" x14ac:dyDescent="0.25">
      <c r="A65" s="181">
        <v>45756</v>
      </c>
      <c r="B65" s="182" t="s">
        <v>151</v>
      </c>
      <c r="C65" s="90">
        <v>1.2</v>
      </c>
      <c r="D65" s="91"/>
      <c r="E65" s="82">
        <f t="shared" si="0"/>
        <v>154813.74999999997</v>
      </c>
      <c r="F65" s="156"/>
      <c r="G65" s="156"/>
      <c r="H65" s="157"/>
      <c r="I65" s="183"/>
    </row>
    <row r="66" spans="1:9" s="184" customFormat="1" ht="15" x14ac:dyDescent="0.25">
      <c r="A66" s="181">
        <v>45757</v>
      </c>
      <c r="B66" s="182" t="s">
        <v>117</v>
      </c>
      <c r="C66" s="90"/>
      <c r="D66" s="185">
        <v>20880</v>
      </c>
      <c r="E66" s="82">
        <f t="shared" si="0"/>
        <v>175693.74999999997</v>
      </c>
      <c r="F66" s="163">
        <v>63</v>
      </c>
      <c r="G66" s="163">
        <v>4310</v>
      </c>
      <c r="H66" s="186" t="s">
        <v>62</v>
      </c>
      <c r="I66" s="187" t="s">
        <v>37</v>
      </c>
    </row>
    <row r="67" spans="1:9" s="184" customFormat="1" ht="15" hidden="1" x14ac:dyDescent="0.25">
      <c r="A67" s="181">
        <v>45757</v>
      </c>
      <c r="B67" s="182" t="s">
        <v>173</v>
      </c>
      <c r="C67" s="90">
        <v>5249.7</v>
      </c>
      <c r="D67" s="91"/>
      <c r="E67" s="82">
        <f t="shared" si="0"/>
        <v>170444.04999999996</v>
      </c>
      <c r="F67" s="156"/>
      <c r="G67" s="156"/>
      <c r="H67" s="157"/>
      <c r="I67" s="183"/>
    </row>
    <row r="68" spans="1:9" s="184" customFormat="1" ht="15" x14ac:dyDescent="0.25">
      <c r="A68" s="181">
        <v>45757</v>
      </c>
      <c r="B68" s="182" t="s">
        <v>114</v>
      </c>
      <c r="C68" s="90"/>
      <c r="D68" s="185">
        <v>11600</v>
      </c>
      <c r="E68" s="82">
        <f t="shared" si="0"/>
        <v>182044.04999999996</v>
      </c>
      <c r="F68" s="163">
        <v>51</v>
      </c>
      <c r="G68" s="163">
        <v>4311</v>
      </c>
      <c r="H68" s="186" t="s">
        <v>61</v>
      </c>
      <c r="I68" s="187" t="s">
        <v>37</v>
      </c>
    </row>
    <row r="69" spans="1:9" s="184" customFormat="1" ht="15" hidden="1" x14ac:dyDescent="0.25">
      <c r="A69" s="181">
        <v>45757</v>
      </c>
      <c r="B69" s="182" t="s">
        <v>265</v>
      </c>
      <c r="C69" s="90">
        <v>110000</v>
      </c>
      <c r="D69" s="91"/>
      <c r="E69" s="82">
        <f t="shared" si="0"/>
        <v>72044.049999999959</v>
      </c>
      <c r="F69" s="156"/>
      <c r="G69" s="156"/>
      <c r="H69" s="157"/>
      <c r="I69" s="183"/>
    </row>
    <row r="70" spans="1:9" s="184" customFormat="1" ht="15" hidden="1" x14ac:dyDescent="0.25">
      <c r="A70" s="181">
        <v>45757</v>
      </c>
      <c r="B70" s="182" t="s">
        <v>150</v>
      </c>
      <c r="C70" s="90">
        <v>7.5</v>
      </c>
      <c r="D70" s="91"/>
      <c r="E70" s="82">
        <f t="shared" si="0"/>
        <v>72036.549999999959</v>
      </c>
      <c r="F70" s="156"/>
      <c r="G70" s="156"/>
      <c r="H70" s="157"/>
      <c r="I70" s="183"/>
    </row>
    <row r="71" spans="1:9" s="184" customFormat="1" ht="15" hidden="1" x14ac:dyDescent="0.25">
      <c r="A71" s="181">
        <v>45757</v>
      </c>
      <c r="B71" s="182" t="s">
        <v>151</v>
      </c>
      <c r="C71" s="90">
        <v>1.2</v>
      </c>
      <c r="D71" s="91"/>
      <c r="E71" s="82">
        <f t="shared" si="0"/>
        <v>72035.349999999962</v>
      </c>
      <c r="F71" s="156"/>
      <c r="G71" s="156"/>
      <c r="H71" s="157"/>
      <c r="I71" s="183"/>
    </row>
    <row r="72" spans="1:9" s="184" customFormat="1" ht="15" x14ac:dyDescent="0.25">
      <c r="A72" s="181">
        <v>45757</v>
      </c>
      <c r="B72" s="182" t="s">
        <v>118</v>
      </c>
      <c r="C72" s="90"/>
      <c r="D72" s="185">
        <v>5800</v>
      </c>
      <c r="E72" s="82">
        <f t="shared" ref="E72:E135" si="1">E71-C72+D72</f>
        <v>77835.349999999962</v>
      </c>
      <c r="F72" s="163">
        <v>177</v>
      </c>
      <c r="G72" s="163">
        <v>4312</v>
      </c>
      <c r="H72" s="186" t="s">
        <v>63</v>
      </c>
      <c r="I72" s="187" t="s">
        <v>37</v>
      </c>
    </row>
    <row r="73" spans="1:9" s="184" customFormat="1" ht="15" hidden="1" x14ac:dyDescent="0.25">
      <c r="A73" s="181">
        <v>45757</v>
      </c>
      <c r="B73" s="182" t="s">
        <v>161</v>
      </c>
      <c r="C73" s="90">
        <v>20000</v>
      </c>
      <c r="D73" s="91"/>
      <c r="E73" s="82">
        <f t="shared" si="1"/>
        <v>57835.349999999962</v>
      </c>
      <c r="F73" s="156"/>
      <c r="G73" s="156"/>
      <c r="H73" s="157"/>
      <c r="I73" s="183"/>
    </row>
    <row r="74" spans="1:9" s="184" customFormat="1" ht="15" hidden="1" x14ac:dyDescent="0.25">
      <c r="A74" s="181">
        <v>45757</v>
      </c>
      <c r="B74" s="182" t="s">
        <v>150</v>
      </c>
      <c r="C74" s="90">
        <v>7.5</v>
      </c>
      <c r="D74" s="91"/>
      <c r="E74" s="82">
        <f t="shared" si="1"/>
        <v>57827.849999999962</v>
      </c>
      <c r="F74" s="156"/>
      <c r="G74" s="156"/>
      <c r="H74" s="157"/>
      <c r="I74" s="183"/>
    </row>
    <row r="75" spans="1:9" s="184" customFormat="1" ht="15" hidden="1" x14ac:dyDescent="0.25">
      <c r="A75" s="181">
        <v>45757</v>
      </c>
      <c r="B75" s="182" t="s">
        <v>151</v>
      </c>
      <c r="C75" s="90">
        <v>1.2</v>
      </c>
      <c r="D75" s="91"/>
      <c r="E75" s="82">
        <f t="shared" si="1"/>
        <v>57826.649999999965</v>
      </c>
      <c r="F75" s="156"/>
      <c r="G75" s="156"/>
      <c r="H75" s="157"/>
      <c r="I75" s="183"/>
    </row>
    <row r="76" spans="1:9" s="184" customFormat="1" ht="30" x14ac:dyDescent="0.25">
      <c r="A76" s="181">
        <v>45758</v>
      </c>
      <c r="B76" s="182" t="s">
        <v>119</v>
      </c>
      <c r="C76" s="90"/>
      <c r="D76" s="185">
        <v>19024</v>
      </c>
      <c r="E76" s="82">
        <f t="shared" si="1"/>
        <v>76850.649999999965</v>
      </c>
      <c r="F76" s="163">
        <v>103</v>
      </c>
      <c r="G76" s="163">
        <v>4335</v>
      </c>
      <c r="H76" s="186" t="s">
        <v>83</v>
      </c>
      <c r="I76" s="187" t="s">
        <v>37</v>
      </c>
    </row>
    <row r="77" spans="1:9" s="184" customFormat="1" ht="15" x14ac:dyDescent="0.25">
      <c r="A77" s="181">
        <v>45758</v>
      </c>
      <c r="B77" s="182" t="s">
        <v>120</v>
      </c>
      <c r="C77" s="90"/>
      <c r="D77" s="185">
        <v>9280</v>
      </c>
      <c r="E77" s="82">
        <f t="shared" si="1"/>
        <v>86130.649999999965</v>
      </c>
      <c r="F77" s="163">
        <v>290</v>
      </c>
      <c r="G77" s="163">
        <v>4314</v>
      </c>
      <c r="H77" s="186" t="s">
        <v>64</v>
      </c>
      <c r="I77" s="187" t="s">
        <v>45</v>
      </c>
    </row>
    <row r="78" spans="1:9" s="184" customFormat="1" ht="15" hidden="1" x14ac:dyDescent="0.25">
      <c r="A78" s="181">
        <v>45758</v>
      </c>
      <c r="B78" s="182" t="s">
        <v>174</v>
      </c>
      <c r="C78" s="90">
        <v>22348.33</v>
      </c>
      <c r="D78" s="91"/>
      <c r="E78" s="82">
        <f t="shared" si="1"/>
        <v>63782.319999999963</v>
      </c>
      <c r="F78" s="156"/>
      <c r="G78" s="156"/>
      <c r="H78" s="157"/>
      <c r="I78" s="183"/>
    </row>
    <row r="79" spans="1:9" s="184" customFormat="1" ht="15" hidden="1" x14ac:dyDescent="0.25">
      <c r="A79" s="181">
        <v>45758</v>
      </c>
      <c r="B79" s="182" t="s">
        <v>150</v>
      </c>
      <c r="C79" s="90">
        <v>7.5</v>
      </c>
      <c r="D79" s="91"/>
      <c r="E79" s="82">
        <f t="shared" si="1"/>
        <v>63774.819999999963</v>
      </c>
      <c r="F79" s="156"/>
      <c r="G79" s="156"/>
      <c r="H79" s="157"/>
      <c r="I79" s="183"/>
    </row>
    <row r="80" spans="1:9" s="184" customFormat="1" ht="15" hidden="1" x14ac:dyDescent="0.25">
      <c r="A80" s="181">
        <v>45758</v>
      </c>
      <c r="B80" s="182" t="s">
        <v>151</v>
      </c>
      <c r="C80" s="90">
        <v>1.2</v>
      </c>
      <c r="D80" s="91"/>
      <c r="E80" s="82">
        <f t="shared" si="1"/>
        <v>63773.619999999966</v>
      </c>
      <c r="F80" s="156"/>
      <c r="G80" s="156"/>
      <c r="H80" s="157"/>
      <c r="I80" s="183"/>
    </row>
    <row r="81" spans="1:9" s="184" customFormat="1" ht="15" x14ac:dyDescent="0.25">
      <c r="A81" s="181">
        <v>45758</v>
      </c>
      <c r="B81" s="182" t="s">
        <v>121</v>
      </c>
      <c r="C81" s="90"/>
      <c r="D81" s="185">
        <v>4408</v>
      </c>
      <c r="E81" s="82">
        <f t="shared" si="1"/>
        <v>68181.619999999966</v>
      </c>
      <c r="F81" s="163">
        <v>88</v>
      </c>
      <c r="G81" s="163">
        <v>4315</v>
      </c>
      <c r="H81" s="186" t="s">
        <v>65</v>
      </c>
      <c r="I81" s="187" t="s">
        <v>37</v>
      </c>
    </row>
    <row r="82" spans="1:9" s="184" customFormat="1" ht="15" hidden="1" x14ac:dyDescent="0.25">
      <c r="A82" s="181">
        <v>45758</v>
      </c>
      <c r="B82" s="182" t="s">
        <v>175</v>
      </c>
      <c r="C82" s="90">
        <v>2494</v>
      </c>
      <c r="D82" s="91"/>
      <c r="E82" s="82">
        <f t="shared" si="1"/>
        <v>65687.619999999966</v>
      </c>
      <c r="F82" s="156"/>
      <c r="G82" s="156"/>
      <c r="H82" s="157"/>
      <c r="I82" s="183"/>
    </row>
    <row r="83" spans="1:9" s="184" customFormat="1" ht="15" hidden="1" x14ac:dyDescent="0.25">
      <c r="A83" s="181">
        <v>45758</v>
      </c>
      <c r="B83" s="182" t="s">
        <v>150</v>
      </c>
      <c r="C83" s="90">
        <v>7.5</v>
      </c>
      <c r="D83" s="91"/>
      <c r="E83" s="82">
        <f t="shared" si="1"/>
        <v>65680.119999999966</v>
      </c>
      <c r="F83" s="156"/>
      <c r="G83" s="156"/>
      <c r="H83" s="157"/>
      <c r="I83" s="183"/>
    </row>
    <row r="84" spans="1:9" s="184" customFormat="1" ht="15" hidden="1" x14ac:dyDescent="0.25">
      <c r="A84" s="181">
        <v>45758</v>
      </c>
      <c r="B84" s="182" t="s">
        <v>151</v>
      </c>
      <c r="C84" s="90">
        <v>1.2</v>
      </c>
      <c r="D84" s="91"/>
      <c r="E84" s="82">
        <f t="shared" si="1"/>
        <v>65678.919999999969</v>
      </c>
      <c r="F84" s="156"/>
      <c r="G84" s="156"/>
      <c r="H84" s="157"/>
      <c r="I84" s="183"/>
    </row>
    <row r="85" spans="1:9" s="184" customFormat="1" ht="15" hidden="1" x14ac:dyDescent="0.25">
      <c r="A85" s="181">
        <v>45758</v>
      </c>
      <c r="B85" s="182" t="s">
        <v>176</v>
      </c>
      <c r="C85" s="90">
        <v>11192.3</v>
      </c>
      <c r="D85" s="91"/>
      <c r="E85" s="82">
        <f t="shared" si="1"/>
        <v>54486.619999999966</v>
      </c>
      <c r="F85" s="156"/>
      <c r="G85" s="156"/>
      <c r="H85" s="157"/>
      <c r="I85" s="183"/>
    </row>
    <row r="86" spans="1:9" s="184" customFormat="1" ht="15" hidden="1" x14ac:dyDescent="0.25">
      <c r="A86" s="181">
        <v>45758</v>
      </c>
      <c r="B86" s="182" t="s">
        <v>150</v>
      </c>
      <c r="C86" s="90">
        <v>7.5</v>
      </c>
      <c r="D86" s="91"/>
      <c r="E86" s="82">
        <f t="shared" si="1"/>
        <v>54479.119999999966</v>
      </c>
      <c r="F86" s="156"/>
      <c r="G86" s="156"/>
      <c r="H86" s="157"/>
      <c r="I86" s="183"/>
    </row>
    <row r="87" spans="1:9" s="184" customFormat="1" ht="15" hidden="1" x14ac:dyDescent="0.25">
      <c r="A87" s="181">
        <v>45758</v>
      </c>
      <c r="B87" s="182" t="s">
        <v>151</v>
      </c>
      <c r="C87" s="90">
        <v>1.2</v>
      </c>
      <c r="D87" s="91"/>
      <c r="E87" s="82">
        <f t="shared" si="1"/>
        <v>54477.919999999969</v>
      </c>
      <c r="F87" s="156"/>
      <c r="G87" s="156"/>
      <c r="H87" s="157"/>
      <c r="I87" s="183"/>
    </row>
    <row r="88" spans="1:9" s="184" customFormat="1" ht="15" hidden="1" x14ac:dyDescent="0.25">
      <c r="A88" s="181">
        <v>45758</v>
      </c>
      <c r="B88" s="182" t="s">
        <v>177</v>
      </c>
      <c r="C88" s="90">
        <v>2568.2399999999998</v>
      </c>
      <c r="D88" s="91"/>
      <c r="E88" s="82">
        <f t="shared" si="1"/>
        <v>51909.679999999971</v>
      </c>
      <c r="F88" s="156"/>
      <c r="G88" s="156"/>
      <c r="H88" s="157"/>
      <c r="I88" s="183"/>
    </row>
    <row r="89" spans="1:9" s="184" customFormat="1" ht="15" hidden="1" x14ac:dyDescent="0.25">
      <c r="A89" s="181">
        <v>45758</v>
      </c>
      <c r="B89" s="182" t="s">
        <v>150</v>
      </c>
      <c r="C89" s="90">
        <v>7.5</v>
      </c>
      <c r="D89" s="91"/>
      <c r="E89" s="82">
        <f t="shared" si="1"/>
        <v>51902.179999999971</v>
      </c>
      <c r="F89" s="156"/>
      <c r="G89" s="156"/>
      <c r="H89" s="157"/>
      <c r="I89" s="183"/>
    </row>
    <row r="90" spans="1:9" s="184" customFormat="1" ht="15" hidden="1" x14ac:dyDescent="0.25">
      <c r="A90" s="181">
        <v>45758</v>
      </c>
      <c r="B90" s="182" t="s">
        <v>151</v>
      </c>
      <c r="C90" s="90">
        <v>1.2</v>
      </c>
      <c r="D90" s="91"/>
      <c r="E90" s="82">
        <f t="shared" si="1"/>
        <v>51900.979999999974</v>
      </c>
      <c r="F90" s="156"/>
      <c r="G90" s="156"/>
      <c r="H90" s="157"/>
      <c r="I90" s="183"/>
    </row>
    <row r="91" spans="1:9" s="184" customFormat="1" ht="15" hidden="1" x14ac:dyDescent="0.25">
      <c r="A91" s="181">
        <v>45758</v>
      </c>
      <c r="B91" s="182" t="s">
        <v>178</v>
      </c>
      <c r="C91" s="90"/>
      <c r="D91" s="91">
        <v>80000</v>
      </c>
      <c r="E91" s="82">
        <f t="shared" si="1"/>
        <v>131900.97999999998</v>
      </c>
      <c r="F91" s="156"/>
      <c r="G91" s="156"/>
      <c r="H91" s="157"/>
      <c r="I91" s="183"/>
    </row>
    <row r="92" spans="1:9" s="184" customFormat="1" ht="15" hidden="1" x14ac:dyDescent="0.25">
      <c r="A92" s="181">
        <v>45758</v>
      </c>
      <c r="B92" s="182" t="s">
        <v>179</v>
      </c>
      <c r="C92" s="90">
        <v>47019.5</v>
      </c>
      <c r="D92" s="91"/>
      <c r="E92" s="82">
        <f t="shared" si="1"/>
        <v>84881.479999999981</v>
      </c>
      <c r="F92" s="156"/>
      <c r="G92" s="156"/>
      <c r="H92" s="157"/>
      <c r="I92" s="183"/>
    </row>
    <row r="93" spans="1:9" s="184" customFormat="1" ht="15" hidden="1" x14ac:dyDescent="0.25">
      <c r="A93" s="181">
        <v>45758</v>
      </c>
      <c r="B93" s="182" t="s">
        <v>150</v>
      </c>
      <c r="C93" s="90">
        <v>7.5</v>
      </c>
      <c r="D93" s="91"/>
      <c r="E93" s="82">
        <f t="shared" si="1"/>
        <v>84873.979999999981</v>
      </c>
      <c r="F93" s="156"/>
      <c r="G93" s="156"/>
      <c r="H93" s="157"/>
      <c r="I93" s="183"/>
    </row>
    <row r="94" spans="1:9" s="184" customFormat="1" ht="15" hidden="1" x14ac:dyDescent="0.25">
      <c r="A94" s="181">
        <v>45758</v>
      </c>
      <c r="B94" s="182" t="s">
        <v>151</v>
      </c>
      <c r="C94" s="90">
        <v>1.2</v>
      </c>
      <c r="D94" s="91"/>
      <c r="E94" s="82">
        <f t="shared" si="1"/>
        <v>84872.779999999984</v>
      </c>
      <c r="F94" s="156"/>
      <c r="G94" s="156"/>
      <c r="H94" s="157"/>
      <c r="I94" s="183"/>
    </row>
    <row r="95" spans="1:9" s="184" customFormat="1" ht="15" x14ac:dyDescent="0.25">
      <c r="A95" s="181">
        <v>45758</v>
      </c>
      <c r="B95" s="182" t="s">
        <v>122</v>
      </c>
      <c r="C95" s="90"/>
      <c r="D95" s="185">
        <v>14268</v>
      </c>
      <c r="E95" s="82">
        <f t="shared" si="1"/>
        <v>99140.779999999984</v>
      </c>
      <c r="F95" s="163">
        <v>402</v>
      </c>
      <c r="G95" s="163">
        <v>4316</v>
      </c>
      <c r="H95" s="186" t="s">
        <v>66</v>
      </c>
      <c r="I95" s="187" t="s">
        <v>45</v>
      </c>
    </row>
    <row r="96" spans="1:9" s="184" customFormat="1" ht="15" hidden="1" x14ac:dyDescent="0.25">
      <c r="A96" s="181">
        <v>45758</v>
      </c>
      <c r="B96" s="182" t="s">
        <v>180</v>
      </c>
      <c r="C96" s="90">
        <v>8150</v>
      </c>
      <c r="D96" s="91"/>
      <c r="E96" s="82">
        <f t="shared" si="1"/>
        <v>90990.779999999984</v>
      </c>
      <c r="F96" s="156"/>
      <c r="G96" s="156"/>
      <c r="H96" s="157"/>
      <c r="I96" s="183"/>
    </row>
    <row r="97" spans="1:9" s="184" customFormat="1" ht="15" hidden="1" x14ac:dyDescent="0.25">
      <c r="A97" s="181">
        <v>45758</v>
      </c>
      <c r="B97" s="182" t="s">
        <v>150</v>
      </c>
      <c r="C97" s="90">
        <v>7.5</v>
      </c>
      <c r="D97" s="91"/>
      <c r="E97" s="82">
        <f t="shared" si="1"/>
        <v>90983.279999999984</v>
      </c>
      <c r="F97" s="156"/>
      <c r="G97" s="156"/>
      <c r="H97" s="157"/>
      <c r="I97" s="183"/>
    </row>
    <row r="98" spans="1:9" s="184" customFormat="1" ht="15" hidden="1" x14ac:dyDescent="0.25">
      <c r="A98" s="181">
        <v>45758</v>
      </c>
      <c r="B98" s="182" t="s">
        <v>151</v>
      </c>
      <c r="C98" s="90">
        <v>1.2</v>
      </c>
      <c r="D98" s="91"/>
      <c r="E98" s="82">
        <f t="shared" si="1"/>
        <v>90982.079999999987</v>
      </c>
      <c r="F98" s="156"/>
      <c r="G98" s="156"/>
      <c r="H98" s="157"/>
      <c r="I98" s="183"/>
    </row>
    <row r="99" spans="1:9" s="184" customFormat="1" ht="15" hidden="1" x14ac:dyDescent="0.25">
      <c r="A99" s="181">
        <v>45758</v>
      </c>
      <c r="B99" s="182" t="s">
        <v>161</v>
      </c>
      <c r="C99" s="90">
        <v>30000</v>
      </c>
      <c r="D99" s="91"/>
      <c r="E99" s="82">
        <f t="shared" si="1"/>
        <v>60982.079999999987</v>
      </c>
      <c r="F99" s="156"/>
      <c r="G99" s="156"/>
      <c r="H99" s="157"/>
      <c r="I99" s="183"/>
    </row>
    <row r="100" spans="1:9" s="184" customFormat="1" ht="15" hidden="1" x14ac:dyDescent="0.25">
      <c r="A100" s="181">
        <v>45758</v>
      </c>
      <c r="B100" s="182" t="s">
        <v>150</v>
      </c>
      <c r="C100" s="90">
        <v>7.5</v>
      </c>
      <c r="D100" s="91"/>
      <c r="E100" s="82">
        <f t="shared" si="1"/>
        <v>60974.579999999987</v>
      </c>
      <c r="F100" s="156"/>
      <c r="G100" s="156"/>
      <c r="H100" s="157"/>
      <c r="I100" s="183"/>
    </row>
    <row r="101" spans="1:9" s="184" customFormat="1" ht="15" hidden="1" x14ac:dyDescent="0.25">
      <c r="A101" s="181">
        <v>45758</v>
      </c>
      <c r="B101" s="182" t="s">
        <v>151</v>
      </c>
      <c r="C101" s="90">
        <v>1.2</v>
      </c>
      <c r="D101" s="91"/>
      <c r="E101" s="82">
        <f t="shared" si="1"/>
        <v>60973.37999999999</v>
      </c>
      <c r="F101" s="156"/>
      <c r="G101" s="156"/>
      <c r="H101" s="157"/>
      <c r="I101" s="183"/>
    </row>
    <row r="102" spans="1:9" s="184" customFormat="1" ht="15" hidden="1" x14ac:dyDescent="0.25">
      <c r="A102" s="181">
        <v>45758</v>
      </c>
      <c r="B102" s="182" t="s">
        <v>178</v>
      </c>
      <c r="C102" s="90"/>
      <c r="D102" s="91">
        <v>100000</v>
      </c>
      <c r="E102" s="82">
        <f t="shared" si="1"/>
        <v>160973.38</v>
      </c>
      <c r="F102" s="156"/>
      <c r="G102" s="156"/>
      <c r="H102" s="157"/>
      <c r="I102" s="183"/>
    </row>
    <row r="103" spans="1:9" s="184" customFormat="1" ht="15" hidden="1" x14ac:dyDescent="0.25">
      <c r="A103" s="181">
        <v>45758</v>
      </c>
      <c r="B103" s="182" t="s">
        <v>181</v>
      </c>
      <c r="C103" s="90">
        <v>70374.789999999994</v>
      </c>
      <c r="D103" s="91"/>
      <c r="E103" s="82">
        <f t="shared" si="1"/>
        <v>90598.590000000011</v>
      </c>
      <c r="F103" s="156"/>
      <c r="G103" s="156"/>
      <c r="H103" s="157"/>
      <c r="I103" s="183"/>
    </row>
    <row r="104" spans="1:9" s="184" customFormat="1" ht="15" hidden="1" x14ac:dyDescent="0.25">
      <c r="A104" s="181">
        <v>45758</v>
      </c>
      <c r="B104" s="182" t="s">
        <v>150</v>
      </c>
      <c r="C104" s="90">
        <v>7.5</v>
      </c>
      <c r="D104" s="91"/>
      <c r="E104" s="82">
        <f t="shared" si="1"/>
        <v>90591.090000000011</v>
      </c>
      <c r="F104" s="156"/>
      <c r="G104" s="156"/>
      <c r="H104" s="157"/>
      <c r="I104" s="183"/>
    </row>
    <row r="105" spans="1:9" s="184" customFormat="1" ht="15" hidden="1" x14ac:dyDescent="0.25">
      <c r="A105" s="181">
        <v>45758</v>
      </c>
      <c r="B105" s="182" t="s">
        <v>151</v>
      </c>
      <c r="C105" s="90">
        <v>1.2</v>
      </c>
      <c r="D105" s="91"/>
      <c r="E105" s="82">
        <f t="shared" si="1"/>
        <v>90589.890000000014</v>
      </c>
      <c r="F105" s="156"/>
      <c r="G105" s="156"/>
      <c r="H105" s="157"/>
      <c r="I105" s="183"/>
    </row>
    <row r="106" spans="1:9" s="184" customFormat="1" ht="15" hidden="1" x14ac:dyDescent="0.25">
      <c r="A106" s="181">
        <v>45758</v>
      </c>
      <c r="B106" s="182" t="s">
        <v>182</v>
      </c>
      <c r="C106" s="90">
        <v>62773.3</v>
      </c>
      <c r="D106" s="91"/>
      <c r="E106" s="82">
        <f t="shared" si="1"/>
        <v>27816.590000000011</v>
      </c>
      <c r="F106" s="156"/>
      <c r="G106" s="156"/>
      <c r="H106" s="157"/>
      <c r="I106" s="183"/>
    </row>
    <row r="107" spans="1:9" s="184" customFormat="1" ht="15" hidden="1" x14ac:dyDescent="0.25">
      <c r="A107" s="181">
        <v>45758</v>
      </c>
      <c r="B107" s="182" t="s">
        <v>150</v>
      </c>
      <c r="C107" s="90">
        <v>7.5</v>
      </c>
      <c r="D107" s="91"/>
      <c r="E107" s="82">
        <f t="shared" si="1"/>
        <v>27809.090000000011</v>
      </c>
      <c r="F107" s="156"/>
      <c r="G107" s="156"/>
      <c r="H107" s="157"/>
      <c r="I107" s="183"/>
    </row>
    <row r="108" spans="1:9" s="184" customFormat="1" ht="15" hidden="1" x14ac:dyDescent="0.25">
      <c r="A108" s="181">
        <v>45758</v>
      </c>
      <c r="B108" s="182" t="s">
        <v>151</v>
      </c>
      <c r="C108" s="90">
        <v>1.2</v>
      </c>
      <c r="D108" s="91"/>
      <c r="E108" s="82">
        <f t="shared" si="1"/>
        <v>27807.89000000001</v>
      </c>
      <c r="F108" s="156"/>
      <c r="G108" s="156"/>
      <c r="H108" s="157"/>
      <c r="I108" s="183"/>
    </row>
    <row r="109" spans="1:9" s="184" customFormat="1" ht="15" hidden="1" x14ac:dyDescent="0.25">
      <c r="A109" s="181">
        <v>45759</v>
      </c>
      <c r="B109" s="182" t="s">
        <v>154</v>
      </c>
      <c r="C109" s="90">
        <v>5588</v>
      </c>
      <c r="D109" s="91"/>
      <c r="E109" s="82">
        <f t="shared" si="1"/>
        <v>22219.89000000001</v>
      </c>
      <c r="F109" s="156"/>
      <c r="G109" s="156"/>
      <c r="H109" s="157"/>
      <c r="I109" s="183"/>
    </row>
    <row r="110" spans="1:9" s="184" customFormat="1" ht="15" hidden="1" x14ac:dyDescent="0.25">
      <c r="A110" s="181">
        <v>45759</v>
      </c>
      <c r="B110" s="182" t="s">
        <v>183</v>
      </c>
      <c r="C110" s="90">
        <v>3000</v>
      </c>
      <c r="D110" s="91"/>
      <c r="E110" s="82">
        <f t="shared" si="1"/>
        <v>19219.89000000001</v>
      </c>
      <c r="F110" s="156"/>
      <c r="G110" s="156"/>
      <c r="H110" s="157"/>
      <c r="I110" s="183"/>
    </row>
    <row r="111" spans="1:9" s="184" customFormat="1" ht="15" hidden="1" x14ac:dyDescent="0.25">
      <c r="A111" s="181">
        <v>45759</v>
      </c>
      <c r="B111" s="182" t="s">
        <v>150</v>
      </c>
      <c r="C111" s="90">
        <v>7.5</v>
      </c>
      <c r="D111" s="91"/>
      <c r="E111" s="82">
        <f t="shared" si="1"/>
        <v>19212.39000000001</v>
      </c>
      <c r="F111" s="156"/>
      <c r="G111" s="156"/>
      <c r="H111" s="157"/>
      <c r="I111" s="183"/>
    </row>
    <row r="112" spans="1:9" s="184" customFormat="1" ht="15" hidden="1" x14ac:dyDescent="0.25">
      <c r="A112" s="181">
        <v>45759</v>
      </c>
      <c r="B112" s="182" t="s">
        <v>151</v>
      </c>
      <c r="C112" s="90">
        <v>1.2</v>
      </c>
      <c r="D112" s="91"/>
      <c r="E112" s="82">
        <f t="shared" si="1"/>
        <v>19211.19000000001</v>
      </c>
      <c r="F112" s="156"/>
      <c r="G112" s="156"/>
      <c r="H112" s="157"/>
      <c r="I112" s="183"/>
    </row>
    <row r="113" spans="1:9" s="184" customFormat="1" ht="15" hidden="1" x14ac:dyDescent="0.25">
      <c r="A113" s="181">
        <v>45759</v>
      </c>
      <c r="B113" s="182" t="s">
        <v>178</v>
      </c>
      <c r="C113" s="90"/>
      <c r="D113" s="91">
        <v>20000</v>
      </c>
      <c r="E113" s="82">
        <f t="shared" si="1"/>
        <v>39211.19000000001</v>
      </c>
      <c r="F113" s="156"/>
      <c r="G113" s="156"/>
      <c r="H113" s="157"/>
      <c r="I113" s="183"/>
    </row>
    <row r="114" spans="1:9" s="184" customFormat="1" ht="15" hidden="1" x14ac:dyDescent="0.25">
      <c r="A114" s="181">
        <v>45760</v>
      </c>
      <c r="B114" s="182" t="s">
        <v>184</v>
      </c>
      <c r="C114" s="90">
        <v>2802</v>
      </c>
      <c r="D114" s="91"/>
      <c r="E114" s="82">
        <f t="shared" si="1"/>
        <v>36409.19000000001</v>
      </c>
      <c r="F114" s="156"/>
      <c r="G114" s="156"/>
      <c r="H114" s="157"/>
      <c r="I114" s="183"/>
    </row>
    <row r="115" spans="1:9" s="184" customFormat="1" ht="15" hidden="1" x14ac:dyDescent="0.25">
      <c r="A115" s="181">
        <v>45760</v>
      </c>
      <c r="B115" s="182" t="s">
        <v>185</v>
      </c>
      <c r="C115" s="90">
        <v>728.01</v>
      </c>
      <c r="D115" s="91"/>
      <c r="E115" s="82">
        <f t="shared" si="1"/>
        <v>35681.180000000008</v>
      </c>
      <c r="F115" s="156"/>
      <c r="G115" s="156"/>
      <c r="H115" s="157"/>
      <c r="I115" s="183"/>
    </row>
    <row r="116" spans="1:9" s="184" customFormat="1" ht="15" hidden="1" x14ac:dyDescent="0.25">
      <c r="A116" s="181">
        <v>45760</v>
      </c>
      <c r="B116" s="182" t="s">
        <v>163</v>
      </c>
      <c r="C116" s="90">
        <v>3990.43</v>
      </c>
      <c r="D116" s="91"/>
      <c r="E116" s="82">
        <f t="shared" si="1"/>
        <v>31690.750000000007</v>
      </c>
      <c r="F116" s="156"/>
      <c r="G116" s="156"/>
      <c r="H116" s="157"/>
      <c r="I116" s="183"/>
    </row>
    <row r="117" spans="1:9" s="184" customFormat="1" ht="15" hidden="1" x14ac:dyDescent="0.25">
      <c r="A117" s="181">
        <v>45760</v>
      </c>
      <c r="B117" s="182" t="s">
        <v>163</v>
      </c>
      <c r="C117" s="90">
        <v>1784.67</v>
      </c>
      <c r="D117" s="91"/>
      <c r="E117" s="82">
        <f t="shared" si="1"/>
        <v>29906.080000000009</v>
      </c>
      <c r="F117" s="156"/>
      <c r="G117" s="156"/>
      <c r="H117" s="157"/>
      <c r="I117" s="183"/>
    </row>
    <row r="118" spans="1:9" s="184" customFormat="1" ht="15" hidden="1" x14ac:dyDescent="0.25">
      <c r="A118" s="181">
        <v>45760</v>
      </c>
      <c r="B118" s="182" t="s">
        <v>186</v>
      </c>
      <c r="C118" s="90">
        <v>14465.2</v>
      </c>
      <c r="D118" s="91"/>
      <c r="E118" s="82">
        <f t="shared" si="1"/>
        <v>15440.880000000008</v>
      </c>
      <c r="F118" s="156"/>
      <c r="G118" s="156"/>
      <c r="H118" s="157"/>
      <c r="I118" s="183"/>
    </row>
    <row r="119" spans="1:9" s="184" customFormat="1" ht="15" hidden="1" x14ac:dyDescent="0.25">
      <c r="A119" s="181">
        <v>45761</v>
      </c>
      <c r="B119" s="182" t="s">
        <v>187</v>
      </c>
      <c r="C119" s="90">
        <v>3105.12</v>
      </c>
      <c r="D119" s="91"/>
      <c r="E119" s="82">
        <f t="shared" si="1"/>
        <v>12335.760000000009</v>
      </c>
      <c r="F119" s="156"/>
      <c r="G119" s="156"/>
      <c r="H119" s="157"/>
      <c r="I119" s="183"/>
    </row>
    <row r="120" spans="1:9" s="184" customFormat="1" ht="15" hidden="1" x14ac:dyDescent="0.25">
      <c r="A120" s="181">
        <v>45761</v>
      </c>
      <c r="B120" s="182" t="s">
        <v>187</v>
      </c>
      <c r="C120" s="90">
        <v>3393.8</v>
      </c>
      <c r="D120" s="91"/>
      <c r="E120" s="82">
        <f t="shared" si="1"/>
        <v>8941.96000000001</v>
      </c>
      <c r="F120" s="156"/>
      <c r="G120" s="156"/>
      <c r="H120" s="157"/>
      <c r="I120" s="183"/>
    </row>
    <row r="121" spans="1:9" s="184" customFormat="1" ht="15" hidden="1" x14ac:dyDescent="0.25">
      <c r="A121" s="181">
        <v>45761</v>
      </c>
      <c r="B121" s="182" t="s">
        <v>180</v>
      </c>
      <c r="C121" s="90">
        <v>2450</v>
      </c>
      <c r="D121" s="91"/>
      <c r="E121" s="82">
        <f t="shared" si="1"/>
        <v>6491.96000000001</v>
      </c>
      <c r="F121" s="156"/>
      <c r="G121" s="156"/>
      <c r="H121" s="157"/>
      <c r="I121" s="183"/>
    </row>
    <row r="122" spans="1:9" s="184" customFormat="1" ht="15" hidden="1" x14ac:dyDescent="0.25">
      <c r="A122" s="181">
        <v>45761</v>
      </c>
      <c r="B122" s="182" t="s">
        <v>150</v>
      </c>
      <c r="C122" s="90">
        <v>7.5</v>
      </c>
      <c r="D122" s="91"/>
      <c r="E122" s="82">
        <f t="shared" si="1"/>
        <v>6484.46000000001</v>
      </c>
      <c r="F122" s="156"/>
      <c r="G122" s="156"/>
      <c r="H122" s="157"/>
      <c r="I122" s="183"/>
    </row>
    <row r="123" spans="1:9" s="184" customFormat="1" ht="15" hidden="1" x14ac:dyDescent="0.25">
      <c r="A123" s="181">
        <v>45761</v>
      </c>
      <c r="B123" s="182" t="s">
        <v>151</v>
      </c>
      <c r="C123" s="90">
        <v>1.2</v>
      </c>
      <c r="D123" s="91"/>
      <c r="E123" s="82">
        <f t="shared" si="1"/>
        <v>6483.2600000000102</v>
      </c>
      <c r="F123" s="156"/>
      <c r="G123" s="156"/>
      <c r="H123" s="157"/>
      <c r="I123" s="183"/>
    </row>
    <row r="124" spans="1:9" s="184" customFormat="1" ht="15" x14ac:dyDescent="0.25">
      <c r="A124" s="181">
        <v>45761</v>
      </c>
      <c r="B124" s="182" t="s">
        <v>123</v>
      </c>
      <c r="C124" s="90"/>
      <c r="D124" s="185">
        <v>3212.04</v>
      </c>
      <c r="E124" s="82">
        <f t="shared" si="1"/>
        <v>9695.3000000000102</v>
      </c>
      <c r="F124" s="163">
        <v>139</v>
      </c>
      <c r="G124" s="163">
        <v>4318</v>
      </c>
      <c r="H124" s="186" t="s">
        <v>70</v>
      </c>
      <c r="I124" s="187" t="s">
        <v>37</v>
      </c>
    </row>
    <row r="125" spans="1:9" s="184" customFormat="1" ht="15" hidden="1" x14ac:dyDescent="0.25">
      <c r="A125" s="181">
        <v>45761</v>
      </c>
      <c r="B125" s="182" t="s">
        <v>178</v>
      </c>
      <c r="C125" s="90"/>
      <c r="D125" s="91">
        <v>25000</v>
      </c>
      <c r="E125" s="82">
        <f t="shared" si="1"/>
        <v>34695.30000000001</v>
      </c>
      <c r="F125" s="156"/>
      <c r="G125" s="156"/>
      <c r="H125" s="157"/>
      <c r="I125" s="183"/>
    </row>
    <row r="126" spans="1:9" s="184" customFormat="1" ht="15" hidden="1" x14ac:dyDescent="0.25">
      <c r="A126" s="181">
        <v>45761</v>
      </c>
      <c r="B126" s="182" t="s">
        <v>152</v>
      </c>
      <c r="C126" s="90">
        <v>25000</v>
      </c>
      <c r="D126" s="91"/>
      <c r="E126" s="82">
        <f t="shared" si="1"/>
        <v>9695.3000000000102</v>
      </c>
      <c r="F126" s="156"/>
      <c r="G126" s="156"/>
      <c r="H126" s="157"/>
      <c r="I126" s="183"/>
    </row>
    <row r="127" spans="1:9" s="184" customFormat="1" ht="15" hidden="1" x14ac:dyDescent="0.25">
      <c r="A127" s="181">
        <v>45761</v>
      </c>
      <c r="B127" s="182" t="s">
        <v>150</v>
      </c>
      <c r="C127" s="90">
        <v>7.5</v>
      </c>
      <c r="D127" s="91"/>
      <c r="E127" s="82">
        <f t="shared" si="1"/>
        <v>9687.8000000000102</v>
      </c>
      <c r="F127" s="156"/>
      <c r="G127" s="156"/>
      <c r="H127" s="157"/>
      <c r="I127" s="183"/>
    </row>
    <row r="128" spans="1:9" s="184" customFormat="1" ht="15" hidden="1" x14ac:dyDescent="0.25">
      <c r="A128" s="181">
        <v>45761</v>
      </c>
      <c r="B128" s="182" t="s">
        <v>151</v>
      </c>
      <c r="C128" s="90">
        <v>1.2</v>
      </c>
      <c r="D128" s="91"/>
      <c r="E128" s="82">
        <f t="shared" si="1"/>
        <v>9686.6000000000095</v>
      </c>
      <c r="F128" s="156"/>
      <c r="G128" s="156"/>
      <c r="H128" s="157"/>
      <c r="I128" s="183"/>
    </row>
    <row r="129" spans="1:9" s="184" customFormat="1" ht="15" x14ac:dyDescent="0.25">
      <c r="A129" s="181">
        <v>45761</v>
      </c>
      <c r="B129" s="182" t="s">
        <v>116</v>
      </c>
      <c r="C129" s="90"/>
      <c r="D129" s="185">
        <v>74878</v>
      </c>
      <c r="E129" s="82">
        <f t="shared" si="1"/>
        <v>84564.6</v>
      </c>
      <c r="F129" s="163">
        <v>266</v>
      </c>
      <c r="G129" s="163">
        <v>4319</v>
      </c>
      <c r="H129" s="186" t="s">
        <v>71</v>
      </c>
      <c r="I129" s="187" t="s">
        <v>45</v>
      </c>
    </row>
    <row r="130" spans="1:9" s="184" customFormat="1" ht="15" hidden="1" x14ac:dyDescent="0.25">
      <c r="A130" s="181">
        <v>45761</v>
      </c>
      <c r="B130" s="182" t="s">
        <v>188</v>
      </c>
      <c r="C130" s="90">
        <v>6559.03</v>
      </c>
      <c r="D130" s="91"/>
      <c r="E130" s="82">
        <f t="shared" si="1"/>
        <v>78005.570000000007</v>
      </c>
      <c r="F130" s="156"/>
      <c r="G130" s="156"/>
      <c r="H130" s="157"/>
      <c r="I130" s="183"/>
    </row>
    <row r="131" spans="1:9" s="184" customFormat="1" ht="15" hidden="1" x14ac:dyDescent="0.25">
      <c r="A131" s="181">
        <v>45762</v>
      </c>
      <c r="B131" s="182" t="s">
        <v>189</v>
      </c>
      <c r="C131" s="90">
        <v>928</v>
      </c>
      <c r="D131" s="91"/>
      <c r="E131" s="82">
        <f t="shared" si="1"/>
        <v>77077.570000000007</v>
      </c>
      <c r="F131" s="156"/>
      <c r="G131" s="156"/>
      <c r="H131" s="157"/>
      <c r="I131" s="183"/>
    </row>
    <row r="132" spans="1:9" s="184" customFormat="1" ht="15" hidden="1" x14ac:dyDescent="0.25">
      <c r="A132" s="181">
        <v>45762</v>
      </c>
      <c r="B132" s="182" t="s">
        <v>150</v>
      </c>
      <c r="C132" s="90">
        <v>7.5</v>
      </c>
      <c r="D132" s="91"/>
      <c r="E132" s="82">
        <f t="shared" si="1"/>
        <v>77070.070000000007</v>
      </c>
      <c r="F132" s="156"/>
      <c r="G132" s="156"/>
      <c r="H132" s="157"/>
      <c r="I132" s="183"/>
    </row>
    <row r="133" spans="1:9" s="184" customFormat="1" ht="15" hidden="1" x14ac:dyDescent="0.25">
      <c r="A133" s="181">
        <v>45762</v>
      </c>
      <c r="B133" s="182" t="s">
        <v>151</v>
      </c>
      <c r="C133" s="90">
        <v>1.2</v>
      </c>
      <c r="D133" s="91"/>
      <c r="E133" s="82">
        <f t="shared" si="1"/>
        <v>77068.87000000001</v>
      </c>
      <c r="F133" s="156"/>
      <c r="G133" s="156"/>
      <c r="H133" s="157"/>
      <c r="I133" s="183"/>
    </row>
    <row r="134" spans="1:9" s="184" customFormat="1" ht="15" x14ac:dyDescent="0.25">
      <c r="A134" s="181">
        <v>45762</v>
      </c>
      <c r="B134" s="182" t="s">
        <v>111</v>
      </c>
      <c r="C134" s="90"/>
      <c r="D134" s="185">
        <v>41760</v>
      </c>
      <c r="E134" s="82">
        <f t="shared" si="1"/>
        <v>118828.87000000001</v>
      </c>
      <c r="F134" s="163">
        <v>163</v>
      </c>
      <c r="G134" s="163">
        <v>4327</v>
      </c>
      <c r="H134" s="186" t="s">
        <v>74</v>
      </c>
      <c r="I134" s="187" t="s">
        <v>37</v>
      </c>
    </row>
    <row r="135" spans="1:9" s="184" customFormat="1" ht="15" hidden="1" x14ac:dyDescent="0.25">
      <c r="A135" s="181">
        <v>45762</v>
      </c>
      <c r="B135" s="182" t="s">
        <v>183</v>
      </c>
      <c r="C135" s="90">
        <v>3000</v>
      </c>
      <c r="D135" s="91"/>
      <c r="E135" s="82">
        <f t="shared" si="1"/>
        <v>115828.87000000001</v>
      </c>
      <c r="F135" s="156"/>
      <c r="G135" s="156"/>
      <c r="H135" s="157"/>
      <c r="I135" s="183"/>
    </row>
    <row r="136" spans="1:9" s="184" customFormat="1" ht="15" hidden="1" x14ac:dyDescent="0.25">
      <c r="A136" s="181">
        <v>45762</v>
      </c>
      <c r="B136" s="182" t="s">
        <v>150</v>
      </c>
      <c r="C136" s="90">
        <v>7.5</v>
      </c>
      <c r="D136" s="91"/>
      <c r="E136" s="82">
        <f t="shared" ref="E136:E199" si="2">E135-C136+D136</f>
        <v>115821.37000000001</v>
      </c>
      <c r="F136" s="156"/>
      <c r="G136" s="156"/>
      <c r="H136" s="157"/>
      <c r="I136" s="183"/>
    </row>
    <row r="137" spans="1:9" s="184" customFormat="1" ht="15" hidden="1" x14ac:dyDescent="0.25">
      <c r="A137" s="181">
        <v>45762</v>
      </c>
      <c r="B137" s="182" t="s">
        <v>151</v>
      </c>
      <c r="C137" s="90">
        <v>1.2</v>
      </c>
      <c r="D137" s="91"/>
      <c r="E137" s="82">
        <f t="shared" si="2"/>
        <v>115820.17000000001</v>
      </c>
      <c r="F137" s="156"/>
      <c r="G137" s="156"/>
      <c r="H137" s="157"/>
      <c r="I137" s="183"/>
    </row>
    <row r="138" spans="1:9" s="184" customFormat="1" ht="15" hidden="1" x14ac:dyDescent="0.25">
      <c r="A138" s="181">
        <v>45762</v>
      </c>
      <c r="B138" s="182" t="s">
        <v>190</v>
      </c>
      <c r="C138" s="90">
        <v>65190.46</v>
      </c>
      <c r="D138" s="91"/>
      <c r="E138" s="82">
        <f t="shared" si="2"/>
        <v>50629.710000000014</v>
      </c>
      <c r="F138" s="156"/>
      <c r="G138" s="156"/>
      <c r="H138" s="157"/>
      <c r="I138" s="183"/>
    </row>
    <row r="139" spans="1:9" s="184" customFormat="1" ht="15" hidden="1" x14ac:dyDescent="0.25">
      <c r="A139" s="181">
        <v>45762</v>
      </c>
      <c r="B139" s="182" t="s">
        <v>191</v>
      </c>
      <c r="C139" s="90">
        <v>10217</v>
      </c>
      <c r="D139" s="91"/>
      <c r="E139" s="82">
        <f t="shared" si="2"/>
        <v>40412.710000000014</v>
      </c>
      <c r="F139" s="156"/>
      <c r="G139" s="156"/>
      <c r="H139" s="157"/>
      <c r="I139" s="183"/>
    </row>
    <row r="140" spans="1:9" s="184" customFormat="1" ht="15" hidden="1" x14ac:dyDescent="0.25">
      <c r="A140" s="181">
        <v>45762</v>
      </c>
      <c r="B140" s="182" t="s">
        <v>150</v>
      </c>
      <c r="C140" s="90">
        <v>7.5</v>
      </c>
      <c r="D140" s="91"/>
      <c r="E140" s="82">
        <f t="shared" si="2"/>
        <v>40405.210000000014</v>
      </c>
      <c r="F140" s="156"/>
      <c r="G140" s="156"/>
      <c r="H140" s="157"/>
      <c r="I140" s="183"/>
    </row>
    <row r="141" spans="1:9" s="184" customFormat="1" ht="15" hidden="1" x14ac:dyDescent="0.25">
      <c r="A141" s="181">
        <v>45762</v>
      </c>
      <c r="B141" s="182" t="s">
        <v>151</v>
      </c>
      <c r="C141" s="90">
        <v>1.2</v>
      </c>
      <c r="D141" s="91"/>
      <c r="E141" s="82">
        <f t="shared" si="2"/>
        <v>40404.010000000017</v>
      </c>
      <c r="F141" s="156"/>
      <c r="G141" s="156"/>
      <c r="H141" s="157"/>
      <c r="I141" s="183"/>
    </row>
    <row r="142" spans="1:9" s="184" customFormat="1" ht="15" hidden="1" x14ac:dyDescent="0.25">
      <c r="A142" s="181">
        <v>45762</v>
      </c>
      <c r="B142" s="182" t="s">
        <v>192</v>
      </c>
      <c r="C142" s="90">
        <v>1350</v>
      </c>
      <c r="D142" s="91"/>
      <c r="E142" s="82">
        <f t="shared" si="2"/>
        <v>39054.010000000017</v>
      </c>
      <c r="F142" s="156"/>
      <c r="G142" s="156"/>
      <c r="H142" s="157"/>
      <c r="I142" s="183"/>
    </row>
    <row r="143" spans="1:9" s="184" customFormat="1" ht="15" hidden="1" x14ac:dyDescent="0.25">
      <c r="A143" s="181">
        <v>45762</v>
      </c>
      <c r="B143" s="182" t="s">
        <v>150</v>
      </c>
      <c r="C143" s="90">
        <v>7.5</v>
      </c>
      <c r="D143" s="91"/>
      <c r="E143" s="82">
        <f t="shared" si="2"/>
        <v>39046.510000000017</v>
      </c>
      <c r="F143" s="156"/>
      <c r="G143" s="156"/>
      <c r="H143" s="157"/>
      <c r="I143" s="183"/>
    </row>
    <row r="144" spans="1:9" s="184" customFormat="1" ht="15" hidden="1" x14ac:dyDescent="0.25">
      <c r="A144" s="181">
        <v>45762</v>
      </c>
      <c r="B144" s="182" t="s">
        <v>151</v>
      </c>
      <c r="C144" s="90">
        <v>1.2</v>
      </c>
      <c r="D144" s="91"/>
      <c r="E144" s="82">
        <f t="shared" si="2"/>
        <v>39045.310000000019</v>
      </c>
      <c r="F144" s="156"/>
      <c r="G144" s="156"/>
      <c r="H144" s="157"/>
      <c r="I144" s="183"/>
    </row>
    <row r="145" spans="1:9" s="184" customFormat="1" ht="15" hidden="1" x14ac:dyDescent="0.25">
      <c r="A145" s="181">
        <v>45762</v>
      </c>
      <c r="B145" s="182" t="s">
        <v>193</v>
      </c>
      <c r="C145" s="90">
        <v>18000</v>
      </c>
      <c r="D145" s="91"/>
      <c r="E145" s="82">
        <f t="shared" si="2"/>
        <v>21045.310000000019</v>
      </c>
      <c r="F145" s="156"/>
      <c r="G145" s="156"/>
      <c r="H145" s="157"/>
      <c r="I145" s="183"/>
    </row>
    <row r="146" spans="1:9" s="184" customFormat="1" ht="15" hidden="1" x14ac:dyDescent="0.25">
      <c r="A146" s="181">
        <v>45762</v>
      </c>
      <c r="B146" s="182" t="s">
        <v>150</v>
      </c>
      <c r="C146" s="90">
        <v>7.5</v>
      </c>
      <c r="D146" s="91"/>
      <c r="E146" s="82">
        <f t="shared" si="2"/>
        <v>21037.810000000019</v>
      </c>
      <c r="F146" s="156"/>
      <c r="G146" s="156"/>
      <c r="H146" s="157"/>
      <c r="I146" s="183"/>
    </row>
    <row r="147" spans="1:9" s="184" customFormat="1" ht="15" hidden="1" x14ac:dyDescent="0.25">
      <c r="A147" s="181">
        <v>45762</v>
      </c>
      <c r="B147" s="182" t="s">
        <v>151</v>
      </c>
      <c r="C147" s="90">
        <v>1.2</v>
      </c>
      <c r="D147" s="91"/>
      <c r="E147" s="82">
        <f t="shared" si="2"/>
        <v>21036.610000000019</v>
      </c>
      <c r="F147" s="156"/>
      <c r="G147" s="156"/>
      <c r="H147" s="157"/>
      <c r="I147" s="183"/>
    </row>
    <row r="148" spans="1:9" s="184" customFormat="1" ht="15" x14ac:dyDescent="0.25">
      <c r="A148" s="181">
        <v>45763</v>
      </c>
      <c r="B148" s="182" t="s">
        <v>119</v>
      </c>
      <c r="C148" s="90"/>
      <c r="D148" s="185">
        <v>4756</v>
      </c>
      <c r="E148" s="82">
        <f t="shared" si="2"/>
        <v>25792.610000000019</v>
      </c>
      <c r="F148" s="163">
        <v>103</v>
      </c>
      <c r="G148" s="163">
        <v>4336</v>
      </c>
      <c r="H148" s="186" t="s">
        <v>84</v>
      </c>
      <c r="I148" s="187" t="s">
        <v>37</v>
      </c>
    </row>
    <row r="149" spans="1:9" s="184" customFormat="1" ht="15" x14ac:dyDescent="0.25">
      <c r="A149" s="181">
        <v>45763</v>
      </c>
      <c r="B149" s="182" t="s">
        <v>124</v>
      </c>
      <c r="C149" s="90"/>
      <c r="D149" s="185">
        <v>41296</v>
      </c>
      <c r="E149" s="82">
        <f t="shared" si="2"/>
        <v>67088.610000000015</v>
      </c>
      <c r="F149" s="163">
        <v>246</v>
      </c>
      <c r="G149" s="163">
        <v>4328</v>
      </c>
      <c r="H149" s="186" t="s">
        <v>77</v>
      </c>
      <c r="I149" s="187" t="s">
        <v>45</v>
      </c>
    </row>
    <row r="150" spans="1:9" s="184" customFormat="1" ht="45" x14ac:dyDescent="0.25">
      <c r="A150" s="181">
        <v>45763</v>
      </c>
      <c r="B150" s="182" t="s">
        <v>113</v>
      </c>
      <c r="C150" s="90"/>
      <c r="D150" s="185">
        <v>25404</v>
      </c>
      <c r="E150" s="82">
        <f t="shared" si="2"/>
        <v>92492.610000000015</v>
      </c>
      <c r="F150" s="163">
        <v>371</v>
      </c>
      <c r="G150" s="163">
        <v>4331</v>
      </c>
      <c r="H150" s="186" t="s">
        <v>81</v>
      </c>
      <c r="I150" s="187" t="s">
        <v>37</v>
      </c>
    </row>
    <row r="151" spans="1:9" s="184" customFormat="1" ht="15" x14ac:dyDescent="0.25">
      <c r="A151" s="181">
        <v>45763</v>
      </c>
      <c r="B151" s="182" t="s">
        <v>125</v>
      </c>
      <c r="C151" s="90"/>
      <c r="D151" s="185">
        <v>32480</v>
      </c>
      <c r="E151" s="82">
        <f t="shared" si="2"/>
        <v>124972.61000000002</v>
      </c>
      <c r="F151" s="163">
        <v>445</v>
      </c>
      <c r="G151" s="163">
        <v>4332</v>
      </c>
      <c r="H151" s="186" t="s">
        <v>82</v>
      </c>
      <c r="I151" s="187" t="s">
        <v>59</v>
      </c>
    </row>
    <row r="152" spans="1:9" s="184" customFormat="1" ht="15" hidden="1" x14ac:dyDescent="0.25">
      <c r="A152" s="181">
        <v>45763</v>
      </c>
      <c r="B152" s="182" t="s">
        <v>161</v>
      </c>
      <c r="C152" s="90">
        <v>55000</v>
      </c>
      <c r="D152" s="91"/>
      <c r="E152" s="82">
        <f t="shared" si="2"/>
        <v>69972.610000000015</v>
      </c>
      <c r="F152" s="156"/>
      <c r="G152" s="156"/>
      <c r="H152" s="157"/>
      <c r="I152" s="183"/>
    </row>
    <row r="153" spans="1:9" s="184" customFormat="1" ht="15" hidden="1" x14ac:dyDescent="0.25">
      <c r="A153" s="181">
        <v>45763</v>
      </c>
      <c r="B153" s="182" t="s">
        <v>150</v>
      </c>
      <c r="C153" s="90">
        <v>7.5</v>
      </c>
      <c r="D153" s="91"/>
      <c r="E153" s="82">
        <f t="shared" si="2"/>
        <v>69965.110000000015</v>
      </c>
      <c r="F153" s="156"/>
      <c r="G153" s="156"/>
      <c r="H153" s="157"/>
      <c r="I153" s="183"/>
    </row>
    <row r="154" spans="1:9" s="184" customFormat="1" ht="15" hidden="1" x14ac:dyDescent="0.25">
      <c r="A154" s="181">
        <v>45763</v>
      </c>
      <c r="B154" s="182" t="s">
        <v>151</v>
      </c>
      <c r="C154" s="90">
        <v>1.2</v>
      </c>
      <c r="D154" s="91"/>
      <c r="E154" s="82">
        <f t="shared" si="2"/>
        <v>69963.910000000018</v>
      </c>
      <c r="F154" s="156"/>
      <c r="G154" s="156"/>
      <c r="H154" s="157"/>
      <c r="I154" s="183"/>
    </row>
    <row r="155" spans="1:9" s="184" customFormat="1" ht="15" hidden="1" x14ac:dyDescent="0.25">
      <c r="A155" s="181">
        <v>45764</v>
      </c>
      <c r="B155" s="182" t="s">
        <v>194</v>
      </c>
      <c r="C155" s="90">
        <v>2526.9</v>
      </c>
      <c r="D155" s="91"/>
      <c r="E155" s="82">
        <f t="shared" si="2"/>
        <v>67437.010000000024</v>
      </c>
      <c r="F155" s="156"/>
      <c r="G155" s="156"/>
      <c r="H155" s="157"/>
      <c r="I155" s="183"/>
    </row>
    <row r="156" spans="1:9" s="184" customFormat="1" ht="15" hidden="1" x14ac:dyDescent="0.25">
      <c r="A156" s="181">
        <v>45764</v>
      </c>
      <c r="B156" s="182" t="s">
        <v>159</v>
      </c>
      <c r="C156" s="90">
        <v>955</v>
      </c>
      <c r="D156" s="91"/>
      <c r="E156" s="82">
        <f t="shared" si="2"/>
        <v>66482.010000000024</v>
      </c>
      <c r="F156" s="156"/>
      <c r="G156" s="156"/>
      <c r="H156" s="157"/>
      <c r="I156" s="183"/>
    </row>
    <row r="157" spans="1:9" s="184" customFormat="1" ht="15" hidden="1" x14ac:dyDescent="0.25">
      <c r="A157" s="181">
        <v>45765</v>
      </c>
      <c r="B157" s="182" t="s">
        <v>195</v>
      </c>
      <c r="C157" s="90">
        <v>69</v>
      </c>
      <c r="D157" s="91"/>
      <c r="E157" s="82">
        <f t="shared" si="2"/>
        <v>66413.010000000024</v>
      </c>
      <c r="F157" s="156"/>
      <c r="G157" s="156"/>
      <c r="H157" s="157"/>
      <c r="I157" s="183"/>
    </row>
    <row r="158" spans="1:9" s="184" customFormat="1" ht="15" hidden="1" x14ac:dyDescent="0.25">
      <c r="A158" s="181">
        <v>45765</v>
      </c>
      <c r="B158" s="182" t="s">
        <v>196</v>
      </c>
      <c r="C158" s="90">
        <v>1284.6300000000001</v>
      </c>
      <c r="D158" s="91"/>
      <c r="E158" s="82">
        <f t="shared" si="2"/>
        <v>65128.380000000026</v>
      </c>
      <c r="F158" s="156"/>
      <c r="G158" s="156"/>
      <c r="H158" s="157"/>
      <c r="I158" s="183"/>
    </row>
    <row r="159" spans="1:9" s="184" customFormat="1" ht="15" hidden="1" x14ac:dyDescent="0.25">
      <c r="A159" s="181">
        <v>45765</v>
      </c>
      <c r="B159" s="182" t="s">
        <v>154</v>
      </c>
      <c r="C159" s="90">
        <v>4074.06</v>
      </c>
      <c r="D159" s="91"/>
      <c r="E159" s="82">
        <f t="shared" si="2"/>
        <v>61054.320000000029</v>
      </c>
      <c r="F159" s="156"/>
      <c r="G159" s="156"/>
      <c r="H159" s="157"/>
      <c r="I159" s="183"/>
    </row>
    <row r="160" spans="1:9" s="184" customFormat="1" ht="15" hidden="1" x14ac:dyDescent="0.25">
      <c r="A160" s="181">
        <v>45767</v>
      </c>
      <c r="B160" s="182" t="s">
        <v>197</v>
      </c>
      <c r="C160" s="90">
        <v>1871.25</v>
      </c>
      <c r="D160" s="91"/>
      <c r="E160" s="82">
        <f t="shared" si="2"/>
        <v>59183.070000000029</v>
      </c>
      <c r="F160" s="156"/>
      <c r="G160" s="156"/>
      <c r="H160" s="157"/>
      <c r="I160" s="183"/>
    </row>
    <row r="161" spans="1:9" s="184" customFormat="1" ht="15" hidden="1" x14ac:dyDescent="0.25">
      <c r="A161" s="181">
        <v>45767</v>
      </c>
      <c r="B161" s="182" t="s">
        <v>183</v>
      </c>
      <c r="C161" s="90">
        <v>1800</v>
      </c>
      <c r="D161" s="91"/>
      <c r="E161" s="82">
        <f t="shared" si="2"/>
        <v>57383.070000000029</v>
      </c>
      <c r="F161" s="156"/>
      <c r="G161" s="156"/>
      <c r="H161" s="157"/>
      <c r="I161" s="183"/>
    </row>
    <row r="162" spans="1:9" s="184" customFormat="1" ht="15" hidden="1" x14ac:dyDescent="0.25">
      <c r="A162" s="181">
        <v>45767</v>
      </c>
      <c r="B162" s="182" t="s">
        <v>150</v>
      </c>
      <c r="C162" s="90">
        <v>7.5</v>
      </c>
      <c r="D162" s="91"/>
      <c r="E162" s="82">
        <f t="shared" si="2"/>
        <v>57375.570000000029</v>
      </c>
      <c r="F162" s="156"/>
      <c r="G162" s="156"/>
      <c r="H162" s="157"/>
      <c r="I162" s="183"/>
    </row>
    <row r="163" spans="1:9" s="184" customFormat="1" ht="15" hidden="1" x14ac:dyDescent="0.25">
      <c r="A163" s="181">
        <v>45767</v>
      </c>
      <c r="B163" s="182" t="s">
        <v>151</v>
      </c>
      <c r="C163" s="90">
        <v>1.2</v>
      </c>
      <c r="D163" s="91"/>
      <c r="E163" s="82">
        <f t="shared" si="2"/>
        <v>57374.370000000032</v>
      </c>
      <c r="F163" s="156"/>
      <c r="G163" s="156"/>
      <c r="H163" s="157"/>
      <c r="I163" s="183"/>
    </row>
    <row r="164" spans="1:9" s="184" customFormat="1" ht="15" hidden="1" x14ac:dyDescent="0.25">
      <c r="A164" s="181">
        <v>45768</v>
      </c>
      <c r="B164" s="182" t="s">
        <v>198</v>
      </c>
      <c r="C164" s="90">
        <v>13876.25</v>
      </c>
      <c r="D164" s="91"/>
      <c r="E164" s="82">
        <f t="shared" si="2"/>
        <v>43498.120000000032</v>
      </c>
      <c r="F164" s="156"/>
      <c r="G164" s="156"/>
      <c r="H164" s="157"/>
      <c r="I164" s="183"/>
    </row>
    <row r="165" spans="1:9" s="184" customFormat="1" ht="15" hidden="1" x14ac:dyDescent="0.25">
      <c r="A165" s="181">
        <v>45768</v>
      </c>
      <c r="B165" s="182" t="s">
        <v>163</v>
      </c>
      <c r="C165" s="90">
        <v>4850.5600000000004</v>
      </c>
      <c r="D165" s="91"/>
      <c r="E165" s="82">
        <f t="shared" si="2"/>
        <v>38647.560000000034</v>
      </c>
      <c r="F165" s="156"/>
      <c r="G165" s="156"/>
      <c r="H165" s="157"/>
      <c r="I165" s="183"/>
    </row>
    <row r="166" spans="1:9" s="184" customFormat="1" ht="15" hidden="1" x14ac:dyDescent="0.25">
      <c r="A166" s="181">
        <v>45768</v>
      </c>
      <c r="B166" s="182" t="s">
        <v>199</v>
      </c>
      <c r="C166" s="90">
        <v>268</v>
      </c>
      <c r="D166" s="91"/>
      <c r="E166" s="82">
        <f t="shared" si="2"/>
        <v>38379.560000000034</v>
      </c>
      <c r="F166" s="156"/>
      <c r="G166" s="156"/>
      <c r="H166" s="157"/>
      <c r="I166" s="183"/>
    </row>
    <row r="167" spans="1:9" s="184" customFormat="1" ht="15" hidden="1" x14ac:dyDescent="0.25">
      <c r="A167" s="181">
        <v>45768</v>
      </c>
      <c r="B167" s="182" t="s">
        <v>200</v>
      </c>
      <c r="C167" s="90">
        <v>2500</v>
      </c>
      <c r="D167" s="91"/>
      <c r="E167" s="82">
        <f t="shared" si="2"/>
        <v>35879.560000000034</v>
      </c>
      <c r="F167" s="156"/>
      <c r="G167" s="156"/>
      <c r="H167" s="157"/>
      <c r="I167" s="183"/>
    </row>
    <row r="168" spans="1:9" s="184" customFormat="1" ht="15" hidden="1" x14ac:dyDescent="0.25">
      <c r="A168" s="181">
        <v>45768</v>
      </c>
      <c r="B168" s="182" t="s">
        <v>150</v>
      </c>
      <c r="C168" s="90">
        <v>7.5</v>
      </c>
      <c r="D168" s="91"/>
      <c r="E168" s="82">
        <f t="shared" si="2"/>
        <v>35872.060000000034</v>
      </c>
      <c r="F168" s="156"/>
      <c r="G168" s="156"/>
      <c r="H168" s="157"/>
      <c r="I168" s="183"/>
    </row>
    <row r="169" spans="1:9" s="184" customFormat="1" ht="15" hidden="1" x14ac:dyDescent="0.25">
      <c r="A169" s="181">
        <v>45768</v>
      </c>
      <c r="B169" s="182" t="s">
        <v>151</v>
      </c>
      <c r="C169" s="90">
        <v>1.2</v>
      </c>
      <c r="D169" s="91"/>
      <c r="E169" s="82">
        <f t="shared" si="2"/>
        <v>35870.860000000037</v>
      </c>
      <c r="F169" s="156"/>
      <c r="G169" s="156"/>
      <c r="H169" s="157"/>
      <c r="I169" s="183"/>
    </row>
    <row r="170" spans="1:9" s="184" customFormat="1" ht="15" hidden="1" x14ac:dyDescent="0.25">
      <c r="A170" s="181">
        <v>45768</v>
      </c>
      <c r="B170" s="182" t="s">
        <v>178</v>
      </c>
      <c r="C170" s="90"/>
      <c r="D170" s="91">
        <v>100000</v>
      </c>
      <c r="E170" s="82">
        <f t="shared" si="2"/>
        <v>135870.86000000004</v>
      </c>
      <c r="F170" s="156"/>
      <c r="G170" s="156"/>
      <c r="H170" s="157"/>
      <c r="I170" s="183"/>
    </row>
    <row r="171" spans="1:9" s="184" customFormat="1" ht="15" hidden="1" x14ac:dyDescent="0.25">
      <c r="A171" s="181">
        <v>45768</v>
      </c>
      <c r="B171" s="182" t="s">
        <v>201</v>
      </c>
      <c r="C171" s="90"/>
      <c r="D171" s="91">
        <v>50000</v>
      </c>
      <c r="E171" s="82">
        <f t="shared" si="2"/>
        <v>185870.86000000004</v>
      </c>
      <c r="F171" s="156"/>
      <c r="G171" s="156"/>
      <c r="H171" s="157"/>
      <c r="I171" s="183"/>
    </row>
    <row r="172" spans="1:9" s="184" customFormat="1" ht="15" hidden="1" x14ac:dyDescent="0.25">
      <c r="A172" s="181">
        <v>45768</v>
      </c>
      <c r="B172" s="182" t="s">
        <v>202</v>
      </c>
      <c r="C172" s="90">
        <v>138487</v>
      </c>
      <c r="D172" s="91"/>
      <c r="E172" s="82">
        <f t="shared" si="2"/>
        <v>47383.860000000044</v>
      </c>
      <c r="F172" s="156"/>
      <c r="G172" s="156"/>
      <c r="H172" s="157"/>
      <c r="I172" s="183"/>
    </row>
    <row r="173" spans="1:9" s="184" customFormat="1" ht="15" hidden="1" x14ac:dyDescent="0.25">
      <c r="A173" s="181">
        <v>45768</v>
      </c>
      <c r="B173" s="182" t="s">
        <v>152</v>
      </c>
      <c r="C173" s="90">
        <v>23000</v>
      </c>
      <c r="D173" s="91"/>
      <c r="E173" s="82">
        <f t="shared" si="2"/>
        <v>24383.860000000044</v>
      </c>
      <c r="F173" s="156"/>
      <c r="G173" s="156"/>
      <c r="H173" s="157"/>
      <c r="I173" s="183"/>
    </row>
    <row r="174" spans="1:9" s="184" customFormat="1" ht="15" hidden="1" x14ac:dyDescent="0.25">
      <c r="A174" s="181">
        <v>45768</v>
      </c>
      <c r="B174" s="182" t="s">
        <v>150</v>
      </c>
      <c r="C174" s="90">
        <v>7.5</v>
      </c>
      <c r="D174" s="91"/>
      <c r="E174" s="82">
        <f t="shared" si="2"/>
        <v>24376.360000000044</v>
      </c>
      <c r="F174" s="156"/>
      <c r="G174" s="156"/>
      <c r="H174" s="157"/>
      <c r="I174" s="183"/>
    </row>
    <row r="175" spans="1:9" s="184" customFormat="1" ht="15" hidden="1" x14ac:dyDescent="0.25">
      <c r="A175" s="181">
        <v>45768</v>
      </c>
      <c r="B175" s="182" t="s">
        <v>151</v>
      </c>
      <c r="C175" s="90">
        <v>1.2</v>
      </c>
      <c r="D175" s="91"/>
      <c r="E175" s="82">
        <f t="shared" si="2"/>
        <v>24375.160000000044</v>
      </c>
      <c r="F175" s="156"/>
      <c r="G175" s="156"/>
      <c r="H175" s="157"/>
      <c r="I175" s="183"/>
    </row>
    <row r="176" spans="1:9" s="184" customFormat="1" ht="15" hidden="1" x14ac:dyDescent="0.25">
      <c r="A176" s="181">
        <v>45769</v>
      </c>
      <c r="B176" s="182" t="s">
        <v>203</v>
      </c>
      <c r="C176" s="90">
        <v>1661.12</v>
      </c>
      <c r="D176" s="91"/>
      <c r="E176" s="82">
        <f t="shared" si="2"/>
        <v>22714.040000000045</v>
      </c>
      <c r="F176" s="156"/>
      <c r="G176" s="156"/>
      <c r="H176" s="157"/>
      <c r="I176" s="183"/>
    </row>
    <row r="177" spans="1:9" s="184" customFormat="1" ht="15" hidden="1" x14ac:dyDescent="0.25">
      <c r="A177" s="181">
        <v>45769</v>
      </c>
      <c r="B177" s="182" t="s">
        <v>204</v>
      </c>
      <c r="C177" s="90">
        <v>1573.49</v>
      </c>
      <c r="D177" s="91"/>
      <c r="E177" s="82">
        <f t="shared" si="2"/>
        <v>21140.550000000043</v>
      </c>
      <c r="F177" s="156"/>
      <c r="G177" s="156"/>
      <c r="H177" s="157"/>
      <c r="I177" s="183"/>
    </row>
    <row r="178" spans="1:9" s="184" customFormat="1" ht="15" hidden="1" x14ac:dyDescent="0.25">
      <c r="A178" s="181">
        <v>45769</v>
      </c>
      <c r="B178" s="182" t="s">
        <v>201</v>
      </c>
      <c r="C178" s="90"/>
      <c r="D178" s="91">
        <v>15000</v>
      </c>
      <c r="E178" s="82">
        <f t="shared" si="2"/>
        <v>36140.550000000047</v>
      </c>
      <c r="F178" s="156"/>
      <c r="G178" s="156"/>
      <c r="H178" s="157"/>
      <c r="I178" s="183"/>
    </row>
    <row r="179" spans="1:9" s="184" customFormat="1" ht="15" hidden="1" x14ac:dyDescent="0.25">
      <c r="A179" s="181">
        <v>45769</v>
      </c>
      <c r="B179" s="182" t="s">
        <v>205</v>
      </c>
      <c r="C179" s="90">
        <v>30000</v>
      </c>
      <c r="D179" s="91"/>
      <c r="E179" s="82">
        <f t="shared" si="2"/>
        <v>6140.5500000000466</v>
      </c>
      <c r="F179" s="156"/>
      <c r="G179" s="156"/>
      <c r="H179" s="157"/>
      <c r="I179" s="183"/>
    </row>
    <row r="180" spans="1:9" s="184" customFormat="1" ht="15" hidden="1" x14ac:dyDescent="0.25">
      <c r="A180" s="181">
        <v>45769</v>
      </c>
      <c r="B180" s="182" t="s">
        <v>150</v>
      </c>
      <c r="C180" s="90">
        <v>7.5</v>
      </c>
      <c r="D180" s="91"/>
      <c r="E180" s="82">
        <f t="shared" si="2"/>
        <v>6133.0500000000466</v>
      </c>
      <c r="F180" s="156"/>
      <c r="G180" s="156"/>
      <c r="H180" s="157"/>
      <c r="I180" s="183"/>
    </row>
    <row r="181" spans="1:9" s="184" customFormat="1" ht="15" hidden="1" x14ac:dyDescent="0.25">
      <c r="A181" s="181">
        <v>45769</v>
      </c>
      <c r="B181" s="182" t="s">
        <v>151</v>
      </c>
      <c r="C181" s="90">
        <v>1.2</v>
      </c>
      <c r="D181" s="91"/>
      <c r="E181" s="82">
        <f t="shared" si="2"/>
        <v>6131.8500000000467</v>
      </c>
      <c r="F181" s="156"/>
      <c r="G181" s="156"/>
      <c r="H181" s="157"/>
      <c r="I181" s="183"/>
    </row>
    <row r="182" spans="1:9" s="184" customFormat="1" ht="15" hidden="1" x14ac:dyDescent="0.25">
      <c r="A182" s="181">
        <v>45769</v>
      </c>
      <c r="B182" s="182" t="s">
        <v>201</v>
      </c>
      <c r="C182" s="90"/>
      <c r="D182" s="91">
        <v>50000</v>
      </c>
      <c r="E182" s="82">
        <f t="shared" si="2"/>
        <v>56131.850000000049</v>
      </c>
      <c r="F182" s="156"/>
      <c r="G182" s="156"/>
      <c r="H182" s="157"/>
      <c r="I182" s="183"/>
    </row>
    <row r="183" spans="1:9" s="184" customFormat="1" ht="15" x14ac:dyDescent="0.25">
      <c r="A183" s="181">
        <v>45769</v>
      </c>
      <c r="B183" s="182" t="s">
        <v>111</v>
      </c>
      <c r="C183" s="90"/>
      <c r="D183" s="185">
        <v>39672</v>
      </c>
      <c r="E183" s="82">
        <f t="shared" si="2"/>
        <v>95803.850000000049</v>
      </c>
      <c r="F183" s="163">
        <v>163</v>
      </c>
      <c r="G183" s="163">
        <v>4337</v>
      </c>
      <c r="H183" s="186" t="s">
        <v>89</v>
      </c>
      <c r="I183" s="187" t="s">
        <v>37</v>
      </c>
    </row>
    <row r="184" spans="1:9" s="184" customFormat="1" ht="45" hidden="1" x14ac:dyDescent="0.25">
      <c r="A184" s="181">
        <v>45769</v>
      </c>
      <c r="B184" s="182" t="s">
        <v>206</v>
      </c>
      <c r="C184" s="90">
        <v>18000</v>
      </c>
      <c r="D184" s="91"/>
      <c r="E184" s="82">
        <f t="shared" si="2"/>
        <v>77803.850000000049</v>
      </c>
      <c r="F184" s="156"/>
      <c r="G184" s="156"/>
      <c r="H184" s="157"/>
      <c r="I184" s="183"/>
    </row>
    <row r="185" spans="1:9" s="184" customFormat="1" ht="15" hidden="1" x14ac:dyDescent="0.25">
      <c r="A185" s="181">
        <v>45769</v>
      </c>
      <c r="B185" s="182" t="s">
        <v>150</v>
      </c>
      <c r="C185" s="90">
        <v>7.5</v>
      </c>
      <c r="D185" s="91"/>
      <c r="E185" s="82">
        <f t="shared" si="2"/>
        <v>77796.350000000049</v>
      </c>
      <c r="F185" s="156"/>
      <c r="G185" s="156"/>
      <c r="H185" s="157"/>
      <c r="I185" s="183"/>
    </row>
    <row r="186" spans="1:9" s="184" customFormat="1" ht="15" hidden="1" x14ac:dyDescent="0.25">
      <c r="A186" s="181">
        <v>45769</v>
      </c>
      <c r="B186" s="182" t="s">
        <v>151</v>
      </c>
      <c r="C186" s="90">
        <v>1.2</v>
      </c>
      <c r="D186" s="91"/>
      <c r="E186" s="82">
        <f t="shared" si="2"/>
        <v>77795.150000000052</v>
      </c>
      <c r="F186" s="156"/>
      <c r="G186" s="156"/>
      <c r="H186" s="157"/>
      <c r="I186" s="183"/>
    </row>
    <row r="187" spans="1:9" s="184" customFormat="1" ht="15" hidden="1" x14ac:dyDescent="0.25">
      <c r="A187" s="181">
        <v>45770</v>
      </c>
      <c r="B187" s="182" t="s">
        <v>207</v>
      </c>
      <c r="C187" s="90">
        <v>4484.5600000000004</v>
      </c>
      <c r="D187" s="91"/>
      <c r="E187" s="82">
        <f t="shared" si="2"/>
        <v>73310.590000000055</v>
      </c>
      <c r="F187" s="156"/>
      <c r="G187" s="156"/>
      <c r="H187" s="157"/>
      <c r="I187" s="183"/>
    </row>
    <row r="188" spans="1:9" s="184" customFormat="1" ht="15" hidden="1" x14ac:dyDescent="0.25">
      <c r="A188" s="181">
        <v>45770</v>
      </c>
      <c r="B188" s="182" t="s">
        <v>199</v>
      </c>
      <c r="C188" s="90">
        <v>438</v>
      </c>
      <c r="D188" s="91"/>
      <c r="E188" s="82">
        <f t="shared" si="2"/>
        <v>72872.590000000055</v>
      </c>
      <c r="F188" s="156"/>
      <c r="G188" s="156"/>
      <c r="H188" s="157"/>
      <c r="I188" s="183"/>
    </row>
    <row r="189" spans="1:9" s="184" customFormat="1" ht="15" hidden="1" x14ac:dyDescent="0.25">
      <c r="A189" s="181">
        <v>45770</v>
      </c>
      <c r="B189" s="182" t="s">
        <v>208</v>
      </c>
      <c r="C189" s="90">
        <v>905</v>
      </c>
      <c r="D189" s="91"/>
      <c r="E189" s="82">
        <f t="shared" si="2"/>
        <v>71967.590000000055</v>
      </c>
      <c r="F189" s="156"/>
      <c r="G189" s="156"/>
      <c r="H189" s="157"/>
      <c r="I189" s="183"/>
    </row>
    <row r="190" spans="1:9" s="184" customFormat="1" ht="15" hidden="1" x14ac:dyDescent="0.25">
      <c r="A190" s="181">
        <v>45770</v>
      </c>
      <c r="B190" s="182" t="s">
        <v>209</v>
      </c>
      <c r="C190" s="90">
        <v>1528</v>
      </c>
      <c r="D190" s="91"/>
      <c r="E190" s="82">
        <f t="shared" si="2"/>
        <v>70439.590000000055</v>
      </c>
      <c r="F190" s="156"/>
      <c r="G190" s="156"/>
      <c r="H190" s="157"/>
      <c r="I190" s="183"/>
    </row>
    <row r="191" spans="1:9" s="184" customFormat="1" ht="15" hidden="1" x14ac:dyDescent="0.25">
      <c r="A191" s="181">
        <v>45770</v>
      </c>
      <c r="B191" s="182" t="s">
        <v>201</v>
      </c>
      <c r="C191" s="90"/>
      <c r="D191" s="91">
        <v>19500</v>
      </c>
      <c r="E191" s="82">
        <f t="shared" si="2"/>
        <v>89939.590000000055</v>
      </c>
      <c r="F191" s="156"/>
      <c r="G191" s="156"/>
      <c r="H191" s="157"/>
      <c r="I191" s="183"/>
    </row>
    <row r="192" spans="1:9" s="184" customFormat="1" ht="15" hidden="1" x14ac:dyDescent="0.25">
      <c r="A192" s="181">
        <v>45770</v>
      </c>
      <c r="B192" s="182" t="s">
        <v>210</v>
      </c>
      <c r="C192" s="90">
        <v>40320</v>
      </c>
      <c r="D192" s="91"/>
      <c r="E192" s="82">
        <f t="shared" si="2"/>
        <v>49619.590000000055</v>
      </c>
      <c r="F192" s="156"/>
      <c r="G192" s="156"/>
      <c r="H192" s="157"/>
      <c r="I192" s="183"/>
    </row>
    <row r="193" spans="1:9" s="184" customFormat="1" ht="15" hidden="1" x14ac:dyDescent="0.25">
      <c r="A193" s="181">
        <v>45770</v>
      </c>
      <c r="B193" s="182" t="s">
        <v>150</v>
      </c>
      <c r="C193" s="90">
        <v>7.5</v>
      </c>
      <c r="D193" s="91"/>
      <c r="E193" s="82">
        <f t="shared" si="2"/>
        <v>49612.090000000055</v>
      </c>
      <c r="F193" s="156"/>
      <c r="G193" s="156"/>
      <c r="H193" s="157"/>
      <c r="I193" s="183"/>
    </row>
    <row r="194" spans="1:9" s="184" customFormat="1" ht="15" hidden="1" x14ac:dyDescent="0.25">
      <c r="A194" s="181">
        <v>45770</v>
      </c>
      <c r="B194" s="182" t="s">
        <v>211</v>
      </c>
      <c r="C194" s="90">
        <v>1.2</v>
      </c>
      <c r="D194" s="91"/>
      <c r="E194" s="82">
        <f t="shared" si="2"/>
        <v>49610.890000000058</v>
      </c>
      <c r="F194" s="156"/>
      <c r="G194" s="156"/>
      <c r="H194" s="157"/>
      <c r="I194" s="183"/>
    </row>
    <row r="195" spans="1:9" s="184" customFormat="1" ht="15" hidden="1" x14ac:dyDescent="0.25">
      <c r="A195" s="181">
        <v>45770</v>
      </c>
      <c r="B195" s="182" t="s">
        <v>152</v>
      </c>
      <c r="C195" s="90">
        <v>10000</v>
      </c>
      <c r="D195" s="91"/>
      <c r="E195" s="82">
        <f t="shared" si="2"/>
        <v>39610.890000000058</v>
      </c>
      <c r="F195" s="156"/>
      <c r="G195" s="156"/>
      <c r="H195" s="157"/>
      <c r="I195" s="183"/>
    </row>
    <row r="196" spans="1:9" s="184" customFormat="1" ht="15" hidden="1" x14ac:dyDescent="0.25">
      <c r="A196" s="181">
        <v>45770</v>
      </c>
      <c r="B196" s="182" t="s">
        <v>150</v>
      </c>
      <c r="C196" s="90">
        <v>7.5</v>
      </c>
      <c r="D196" s="91"/>
      <c r="E196" s="82">
        <f t="shared" si="2"/>
        <v>39603.390000000058</v>
      </c>
      <c r="F196" s="156"/>
      <c r="G196" s="156"/>
      <c r="H196" s="157"/>
      <c r="I196" s="183"/>
    </row>
    <row r="197" spans="1:9" s="184" customFormat="1" ht="15" hidden="1" x14ac:dyDescent="0.25">
      <c r="A197" s="181">
        <v>45770</v>
      </c>
      <c r="B197" s="182" t="s">
        <v>151</v>
      </c>
      <c r="C197" s="90">
        <v>1.2</v>
      </c>
      <c r="D197" s="91"/>
      <c r="E197" s="82">
        <f t="shared" si="2"/>
        <v>39602.190000000061</v>
      </c>
      <c r="F197" s="156"/>
      <c r="G197" s="156"/>
      <c r="H197" s="157"/>
      <c r="I197" s="183"/>
    </row>
    <row r="198" spans="1:9" s="184" customFormat="1" ht="15" hidden="1" x14ac:dyDescent="0.25">
      <c r="A198" s="181">
        <v>45771</v>
      </c>
      <c r="B198" s="182" t="s">
        <v>171</v>
      </c>
      <c r="C198" s="90">
        <v>3307.6</v>
      </c>
      <c r="D198" s="91"/>
      <c r="E198" s="82">
        <f t="shared" si="2"/>
        <v>36294.590000000062</v>
      </c>
      <c r="F198" s="156"/>
      <c r="G198" s="156"/>
      <c r="H198" s="157"/>
      <c r="I198" s="183"/>
    </row>
    <row r="199" spans="1:9" s="184" customFormat="1" ht="15" hidden="1" x14ac:dyDescent="0.25">
      <c r="A199" s="181">
        <v>45771</v>
      </c>
      <c r="B199" s="182" t="s">
        <v>212</v>
      </c>
      <c r="C199" s="90">
        <v>7540</v>
      </c>
      <c r="D199" s="91"/>
      <c r="E199" s="82">
        <f t="shared" si="2"/>
        <v>28754.590000000062</v>
      </c>
      <c r="F199" s="156"/>
      <c r="G199" s="156"/>
      <c r="H199" s="157"/>
      <c r="I199" s="183"/>
    </row>
    <row r="200" spans="1:9" s="184" customFormat="1" ht="15" hidden="1" x14ac:dyDescent="0.25">
      <c r="A200" s="181">
        <v>45771</v>
      </c>
      <c r="B200" s="182" t="s">
        <v>159</v>
      </c>
      <c r="C200" s="90">
        <v>2295</v>
      </c>
      <c r="D200" s="91"/>
      <c r="E200" s="82">
        <f t="shared" ref="E200:E263" si="3">E199-C200+D200</f>
        <v>26459.590000000062</v>
      </c>
      <c r="F200" s="156"/>
      <c r="G200" s="156"/>
      <c r="H200" s="157"/>
      <c r="I200" s="183"/>
    </row>
    <row r="201" spans="1:9" s="184" customFormat="1" ht="15" hidden="1" x14ac:dyDescent="0.25">
      <c r="A201" s="181">
        <v>45771</v>
      </c>
      <c r="B201" s="182" t="s">
        <v>213</v>
      </c>
      <c r="C201" s="90">
        <v>1313.89</v>
      </c>
      <c r="D201" s="91"/>
      <c r="E201" s="82">
        <f t="shared" si="3"/>
        <v>25145.700000000063</v>
      </c>
      <c r="F201" s="156"/>
      <c r="G201" s="156"/>
      <c r="H201" s="157"/>
      <c r="I201" s="183"/>
    </row>
    <row r="202" spans="1:9" s="184" customFormat="1" ht="15" hidden="1" x14ac:dyDescent="0.25">
      <c r="A202" s="181">
        <v>45771</v>
      </c>
      <c r="B202" s="182" t="s">
        <v>178</v>
      </c>
      <c r="C202" s="90"/>
      <c r="D202" s="91">
        <v>65000</v>
      </c>
      <c r="E202" s="82">
        <f t="shared" si="3"/>
        <v>90145.70000000007</v>
      </c>
      <c r="F202" s="156"/>
      <c r="G202" s="156"/>
      <c r="H202" s="157"/>
      <c r="I202" s="183"/>
    </row>
    <row r="203" spans="1:9" s="184" customFormat="1" ht="30" x14ac:dyDescent="0.25">
      <c r="A203" s="181">
        <v>45771</v>
      </c>
      <c r="B203" s="182" t="s">
        <v>113</v>
      </c>
      <c r="C203" s="90"/>
      <c r="D203" s="185">
        <v>16936</v>
      </c>
      <c r="E203" s="82">
        <f t="shared" si="3"/>
        <v>107081.70000000007</v>
      </c>
      <c r="F203" s="163">
        <v>371</v>
      </c>
      <c r="G203" s="163">
        <v>4338</v>
      </c>
      <c r="H203" s="186" t="s">
        <v>90</v>
      </c>
      <c r="I203" s="187" t="s">
        <v>37</v>
      </c>
    </row>
    <row r="204" spans="1:9" s="184" customFormat="1" ht="15" hidden="1" x14ac:dyDescent="0.25">
      <c r="A204" s="181">
        <v>45772</v>
      </c>
      <c r="B204" s="182" t="s">
        <v>214</v>
      </c>
      <c r="C204" s="90">
        <v>4818.6400000000003</v>
      </c>
      <c r="D204" s="91"/>
      <c r="E204" s="82">
        <f t="shared" si="3"/>
        <v>102263.06000000007</v>
      </c>
      <c r="F204" s="156"/>
      <c r="G204" s="156"/>
      <c r="H204" s="157"/>
      <c r="I204" s="183"/>
    </row>
    <row r="205" spans="1:9" s="184" customFormat="1" ht="15" hidden="1" x14ac:dyDescent="0.25">
      <c r="A205" s="181">
        <v>45772</v>
      </c>
      <c r="B205" s="182" t="s">
        <v>215</v>
      </c>
      <c r="C205" s="90">
        <v>4401.3</v>
      </c>
      <c r="D205" s="91"/>
      <c r="E205" s="82">
        <f t="shared" si="3"/>
        <v>97861.760000000068</v>
      </c>
      <c r="F205" s="156"/>
      <c r="G205" s="156"/>
      <c r="H205" s="157"/>
      <c r="I205" s="183"/>
    </row>
    <row r="206" spans="1:9" s="184" customFormat="1" ht="15" hidden="1" x14ac:dyDescent="0.25">
      <c r="A206" s="181">
        <v>45772</v>
      </c>
      <c r="B206" s="182" t="s">
        <v>216</v>
      </c>
      <c r="C206" s="90">
        <v>600.83000000000004</v>
      </c>
      <c r="D206" s="91"/>
      <c r="E206" s="82">
        <f t="shared" si="3"/>
        <v>97260.930000000066</v>
      </c>
      <c r="F206" s="156"/>
      <c r="G206" s="156"/>
      <c r="H206" s="157"/>
      <c r="I206" s="183"/>
    </row>
    <row r="207" spans="1:9" s="184" customFormat="1" ht="15" hidden="1" x14ac:dyDescent="0.25">
      <c r="A207" s="181">
        <v>45772</v>
      </c>
      <c r="B207" s="182" t="s">
        <v>217</v>
      </c>
      <c r="C207" s="90">
        <v>2295</v>
      </c>
      <c r="D207" s="91"/>
      <c r="E207" s="82">
        <f t="shared" si="3"/>
        <v>94965.930000000066</v>
      </c>
      <c r="F207" s="156"/>
      <c r="G207" s="156"/>
      <c r="H207" s="157"/>
      <c r="I207" s="183"/>
    </row>
    <row r="208" spans="1:9" s="184" customFormat="1" ht="15" x14ac:dyDescent="0.25">
      <c r="A208" s="181">
        <v>45772</v>
      </c>
      <c r="B208" s="182" t="s">
        <v>119</v>
      </c>
      <c r="C208" s="90"/>
      <c r="D208" s="185">
        <v>14268</v>
      </c>
      <c r="E208" s="82">
        <f t="shared" si="3"/>
        <v>109233.93000000007</v>
      </c>
      <c r="F208" s="163">
        <v>103</v>
      </c>
      <c r="G208" s="163">
        <v>4339</v>
      </c>
      <c r="H208" s="186" t="s">
        <v>91</v>
      </c>
      <c r="I208" s="187" t="s">
        <v>37</v>
      </c>
    </row>
    <row r="209" spans="1:9" s="184" customFormat="1" ht="15" hidden="1" x14ac:dyDescent="0.25">
      <c r="A209" s="181">
        <v>45772</v>
      </c>
      <c r="B209" s="182" t="s">
        <v>218</v>
      </c>
      <c r="C209" s="90"/>
      <c r="D209" s="91">
        <v>250000</v>
      </c>
      <c r="E209" s="82">
        <f t="shared" si="3"/>
        <v>359233.93000000005</v>
      </c>
      <c r="F209" s="156"/>
      <c r="G209" s="163"/>
      <c r="H209" s="157"/>
      <c r="I209" s="183"/>
    </row>
    <row r="210" spans="1:9" s="184" customFormat="1" ht="15" hidden="1" x14ac:dyDescent="0.25">
      <c r="A210" s="181">
        <v>45772</v>
      </c>
      <c r="B210" s="182" t="s">
        <v>157</v>
      </c>
      <c r="C210" s="90">
        <v>181500</v>
      </c>
      <c r="D210" s="91"/>
      <c r="E210" s="82">
        <f t="shared" si="3"/>
        <v>177733.93000000005</v>
      </c>
      <c r="F210" s="156"/>
      <c r="G210" s="163"/>
      <c r="H210" s="157"/>
      <c r="I210" s="183"/>
    </row>
    <row r="211" spans="1:9" s="184" customFormat="1" ht="15" hidden="1" x14ac:dyDescent="0.25">
      <c r="A211" s="181">
        <v>45772</v>
      </c>
      <c r="B211" s="182" t="s">
        <v>150</v>
      </c>
      <c r="C211" s="90">
        <v>7.5</v>
      </c>
      <c r="D211" s="91"/>
      <c r="E211" s="82">
        <f t="shared" si="3"/>
        <v>177726.43000000005</v>
      </c>
      <c r="F211" s="156"/>
      <c r="G211" s="163"/>
      <c r="H211" s="157"/>
      <c r="I211" s="183"/>
    </row>
    <row r="212" spans="1:9" s="184" customFormat="1" ht="15" hidden="1" x14ac:dyDescent="0.25">
      <c r="A212" s="181">
        <v>45772</v>
      </c>
      <c r="B212" s="182" t="s">
        <v>151</v>
      </c>
      <c r="C212" s="90">
        <v>1.2</v>
      </c>
      <c r="D212" s="91"/>
      <c r="E212" s="82">
        <f t="shared" si="3"/>
        <v>177725.23000000004</v>
      </c>
      <c r="F212" s="156"/>
      <c r="G212" s="163"/>
      <c r="H212" s="157"/>
      <c r="I212" s="183"/>
    </row>
    <row r="213" spans="1:9" s="184" customFormat="1" ht="15" x14ac:dyDescent="0.25">
      <c r="A213" s="181">
        <v>45772</v>
      </c>
      <c r="B213" s="182" t="s">
        <v>121</v>
      </c>
      <c r="C213" s="90"/>
      <c r="D213" s="185">
        <v>37816</v>
      </c>
      <c r="E213" s="82">
        <f t="shared" si="3"/>
        <v>215541.23000000004</v>
      </c>
      <c r="F213" s="163">
        <v>88</v>
      </c>
      <c r="G213" s="163">
        <v>4340</v>
      </c>
      <c r="H213" s="186" t="s">
        <v>92</v>
      </c>
      <c r="I213" s="187" t="s">
        <v>37</v>
      </c>
    </row>
    <row r="214" spans="1:9" s="184" customFormat="1" ht="15" x14ac:dyDescent="0.25">
      <c r="A214" s="181">
        <v>45772</v>
      </c>
      <c r="B214" s="182" t="s">
        <v>126</v>
      </c>
      <c r="C214" s="90"/>
      <c r="D214" s="185">
        <v>200448</v>
      </c>
      <c r="E214" s="82">
        <f t="shared" si="3"/>
        <v>415989.23000000004</v>
      </c>
      <c r="F214" s="163">
        <v>394</v>
      </c>
      <c r="G214" s="163">
        <v>4341</v>
      </c>
      <c r="H214" s="186" t="s">
        <v>98</v>
      </c>
      <c r="I214" s="187" t="s">
        <v>97</v>
      </c>
    </row>
    <row r="215" spans="1:9" s="184" customFormat="1" ht="15" hidden="1" x14ac:dyDescent="0.25">
      <c r="A215" s="181">
        <v>45772</v>
      </c>
      <c r="B215" s="182" t="s">
        <v>219</v>
      </c>
      <c r="C215" s="90">
        <v>7728.41</v>
      </c>
      <c r="D215" s="91"/>
      <c r="E215" s="82">
        <f t="shared" si="3"/>
        <v>408260.82000000007</v>
      </c>
      <c r="F215" s="156"/>
      <c r="G215" s="156"/>
      <c r="H215" s="157"/>
      <c r="I215" s="183"/>
    </row>
    <row r="216" spans="1:9" s="184" customFormat="1" ht="15" hidden="1" x14ac:dyDescent="0.25">
      <c r="A216" s="181">
        <v>45772</v>
      </c>
      <c r="B216" s="182" t="s">
        <v>150</v>
      </c>
      <c r="C216" s="90">
        <v>7.5</v>
      </c>
      <c r="D216" s="91"/>
      <c r="E216" s="82">
        <f t="shared" si="3"/>
        <v>408253.32000000007</v>
      </c>
      <c r="F216" s="156"/>
      <c r="G216" s="156"/>
      <c r="H216" s="157"/>
      <c r="I216" s="183"/>
    </row>
    <row r="217" spans="1:9" s="184" customFormat="1" ht="15" hidden="1" x14ac:dyDescent="0.25">
      <c r="A217" s="181">
        <v>45772</v>
      </c>
      <c r="B217" s="182" t="s">
        <v>151</v>
      </c>
      <c r="C217" s="90">
        <v>1.2</v>
      </c>
      <c r="D217" s="91"/>
      <c r="E217" s="82">
        <f t="shared" si="3"/>
        <v>408252.12000000005</v>
      </c>
      <c r="F217" s="156"/>
      <c r="G217" s="156"/>
      <c r="H217" s="157"/>
      <c r="I217" s="183"/>
    </row>
    <row r="218" spans="1:9" s="184" customFormat="1" ht="15" hidden="1" x14ac:dyDescent="0.25">
      <c r="A218" s="181">
        <v>45772</v>
      </c>
      <c r="B218" s="182" t="s">
        <v>220</v>
      </c>
      <c r="C218" s="90">
        <v>1810.89</v>
      </c>
      <c r="D218" s="91"/>
      <c r="E218" s="82">
        <f t="shared" si="3"/>
        <v>406441.23000000004</v>
      </c>
      <c r="F218" s="156"/>
      <c r="G218" s="156"/>
      <c r="H218" s="157"/>
      <c r="I218" s="183"/>
    </row>
    <row r="219" spans="1:9" s="184" customFormat="1" ht="15" hidden="1" x14ac:dyDescent="0.25">
      <c r="A219" s="181">
        <v>45772</v>
      </c>
      <c r="B219" s="182" t="s">
        <v>150</v>
      </c>
      <c r="C219" s="90">
        <v>7.5</v>
      </c>
      <c r="D219" s="91"/>
      <c r="E219" s="82">
        <f t="shared" si="3"/>
        <v>406433.73000000004</v>
      </c>
      <c r="F219" s="156"/>
      <c r="G219" s="156"/>
      <c r="H219" s="157"/>
      <c r="I219" s="183"/>
    </row>
    <row r="220" spans="1:9" s="184" customFormat="1" ht="15" hidden="1" x14ac:dyDescent="0.25">
      <c r="A220" s="181">
        <v>45772</v>
      </c>
      <c r="B220" s="182" t="s">
        <v>151</v>
      </c>
      <c r="C220" s="90">
        <v>1.2</v>
      </c>
      <c r="D220" s="91"/>
      <c r="E220" s="82">
        <f t="shared" si="3"/>
        <v>406432.53</v>
      </c>
      <c r="F220" s="156"/>
      <c r="G220" s="156"/>
      <c r="H220" s="157"/>
      <c r="I220" s="183"/>
    </row>
    <row r="221" spans="1:9" s="184" customFormat="1" ht="15" hidden="1" x14ac:dyDescent="0.25">
      <c r="A221" s="181">
        <v>45772</v>
      </c>
      <c r="B221" s="182" t="s">
        <v>221</v>
      </c>
      <c r="C221" s="90">
        <v>5278</v>
      </c>
      <c r="D221" s="91"/>
      <c r="E221" s="82">
        <f t="shared" si="3"/>
        <v>401154.53</v>
      </c>
      <c r="F221" s="156"/>
      <c r="G221" s="156"/>
      <c r="H221" s="157"/>
      <c r="I221" s="183"/>
    </row>
    <row r="222" spans="1:9" s="184" customFormat="1" ht="15" hidden="1" x14ac:dyDescent="0.25">
      <c r="A222" s="181">
        <v>45772</v>
      </c>
      <c r="B222" s="182" t="s">
        <v>222</v>
      </c>
      <c r="C222" s="90">
        <v>8676.36</v>
      </c>
      <c r="D222" s="91"/>
      <c r="E222" s="82">
        <f t="shared" si="3"/>
        <v>392478.17000000004</v>
      </c>
      <c r="F222" s="156"/>
      <c r="G222" s="156"/>
      <c r="H222" s="157"/>
      <c r="I222" s="183"/>
    </row>
    <row r="223" spans="1:9" s="184" customFormat="1" ht="15" hidden="1" x14ac:dyDescent="0.25">
      <c r="A223" s="181">
        <v>45772</v>
      </c>
      <c r="B223" s="182" t="s">
        <v>150</v>
      </c>
      <c r="C223" s="90">
        <v>7.5</v>
      </c>
      <c r="D223" s="91"/>
      <c r="E223" s="82">
        <f t="shared" si="3"/>
        <v>392470.67000000004</v>
      </c>
      <c r="F223" s="156"/>
      <c r="G223" s="156"/>
      <c r="H223" s="157"/>
      <c r="I223" s="183"/>
    </row>
    <row r="224" spans="1:9" s="184" customFormat="1" ht="15" hidden="1" x14ac:dyDescent="0.25">
      <c r="A224" s="181">
        <v>45772</v>
      </c>
      <c r="B224" s="182" t="s">
        <v>151</v>
      </c>
      <c r="C224" s="90">
        <v>1.2</v>
      </c>
      <c r="D224" s="91"/>
      <c r="E224" s="82">
        <f t="shared" si="3"/>
        <v>392469.47000000003</v>
      </c>
      <c r="F224" s="156"/>
      <c r="G224" s="156"/>
      <c r="H224" s="157"/>
      <c r="I224" s="183"/>
    </row>
    <row r="225" spans="1:9" s="184" customFormat="1" ht="15" hidden="1" x14ac:dyDescent="0.25">
      <c r="A225" s="181">
        <v>45772</v>
      </c>
      <c r="B225" s="182" t="s">
        <v>223</v>
      </c>
      <c r="C225" s="90">
        <v>18821</v>
      </c>
      <c r="D225" s="91"/>
      <c r="E225" s="82">
        <f t="shared" si="3"/>
        <v>373648.47000000003</v>
      </c>
      <c r="F225" s="156"/>
      <c r="G225" s="156"/>
      <c r="H225" s="157"/>
      <c r="I225" s="183"/>
    </row>
    <row r="226" spans="1:9" s="184" customFormat="1" ht="15" hidden="1" x14ac:dyDescent="0.25">
      <c r="A226" s="181">
        <v>45772</v>
      </c>
      <c r="B226" s="182" t="s">
        <v>150</v>
      </c>
      <c r="C226" s="90">
        <v>7.5</v>
      </c>
      <c r="D226" s="91"/>
      <c r="E226" s="82">
        <f t="shared" si="3"/>
        <v>373640.97000000003</v>
      </c>
      <c r="F226" s="156"/>
      <c r="G226" s="156"/>
      <c r="H226" s="157"/>
      <c r="I226" s="183"/>
    </row>
    <row r="227" spans="1:9" s="184" customFormat="1" ht="15" hidden="1" x14ac:dyDescent="0.25">
      <c r="A227" s="181">
        <v>45772</v>
      </c>
      <c r="B227" s="182" t="s">
        <v>151</v>
      </c>
      <c r="C227" s="90">
        <v>1.2</v>
      </c>
      <c r="D227" s="91"/>
      <c r="E227" s="82">
        <f t="shared" si="3"/>
        <v>373639.77</v>
      </c>
      <c r="F227" s="156"/>
      <c r="G227" s="156"/>
      <c r="H227" s="157"/>
      <c r="I227" s="183"/>
    </row>
    <row r="228" spans="1:9" s="184" customFormat="1" ht="15" hidden="1" x14ac:dyDescent="0.25">
      <c r="A228" s="181">
        <v>45772</v>
      </c>
      <c r="B228" s="182" t="s">
        <v>224</v>
      </c>
      <c r="C228" s="90">
        <v>4328.4799999999996</v>
      </c>
      <c r="D228" s="91"/>
      <c r="E228" s="82">
        <f t="shared" si="3"/>
        <v>369311.29000000004</v>
      </c>
      <c r="F228" s="156"/>
      <c r="G228" s="156"/>
      <c r="H228" s="157"/>
      <c r="I228" s="183"/>
    </row>
    <row r="229" spans="1:9" s="184" customFormat="1" ht="15" hidden="1" x14ac:dyDescent="0.25">
      <c r="A229" s="181">
        <v>45772</v>
      </c>
      <c r="B229" s="182" t="s">
        <v>150</v>
      </c>
      <c r="C229" s="90">
        <v>7.5</v>
      </c>
      <c r="D229" s="91"/>
      <c r="E229" s="82">
        <f t="shared" si="3"/>
        <v>369303.79000000004</v>
      </c>
      <c r="F229" s="156"/>
      <c r="G229" s="156"/>
      <c r="H229" s="157"/>
      <c r="I229" s="183"/>
    </row>
    <row r="230" spans="1:9" s="184" customFormat="1" ht="15" hidden="1" x14ac:dyDescent="0.25">
      <c r="A230" s="181">
        <v>45772</v>
      </c>
      <c r="B230" s="182" t="s">
        <v>151</v>
      </c>
      <c r="C230" s="90">
        <v>1.2</v>
      </c>
      <c r="D230" s="91"/>
      <c r="E230" s="82">
        <f t="shared" si="3"/>
        <v>369302.59</v>
      </c>
      <c r="F230" s="156"/>
      <c r="G230" s="156"/>
      <c r="H230" s="157"/>
      <c r="I230" s="183"/>
    </row>
    <row r="231" spans="1:9" s="184" customFormat="1" ht="15" hidden="1" x14ac:dyDescent="0.25">
      <c r="A231" s="181">
        <v>45772</v>
      </c>
      <c r="B231" s="182" t="s">
        <v>225</v>
      </c>
      <c r="C231" s="90"/>
      <c r="D231" s="91">
        <v>4328.4799999999996</v>
      </c>
      <c r="E231" s="82">
        <f t="shared" si="3"/>
        <v>373631.07</v>
      </c>
      <c r="F231" s="156"/>
      <c r="G231" s="156"/>
      <c r="H231" s="157"/>
      <c r="I231" s="183"/>
    </row>
    <row r="232" spans="1:9" s="184" customFormat="1" ht="15" hidden="1" x14ac:dyDescent="0.25">
      <c r="A232" s="181">
        <v>45772</v>
      </c>
      <c r="B232" s="182" t="s">
        <v>179</v>
      </c>
      <c r="C232" s="90">
        <v>26462.97</v>
      </c>
      <c r="D232" s="91"/>
      <c r="E232" s="82">
        <f t="shared" si="3"/>
        <v>347168.1</v>
      </c>
      <c r="F232" s="156"/>
      <c r="G232" s="156"/>
      <c r="H232" s="157"/>
      <c r="I232" s="183"/>
    </row>
    <row r="233" spans="1:9" s="184" customFormat="1" ht="15" hidden="1" x14ac:dyDescent="0.25">
      <c r="A233" s="181">
        <v>45772</v>
      </c>
      <c r="B233" s="182" t="s">
        <v>150</v>
      </c>
      <c r="C233" s="90">
        <v>7.5</v>
      </c>
      <c r="D233" s="91"/>
      <c r="E233" s="82">
        <f t="shared" si="3"/>
        <v>347160.6</v>
      </c>
      <c r="F233" s="156"/>
      <c r="G233" s="156"/>
      <c r="H233" s="157"/>
      <c r="I233" s="183"/>
    </row>
    <row r="234" spans="1:9" s="184" customFormat="1" ht="15" hidden="1" x14ac:dyDescent="0.25">
      <c r="A234" s="181">
        <v>45772</v>
      </c>
      <c r="B234" s="182" t="s">
        <v>151</v>
      </c>
      <c r="C234" s="90">
        <v>1.2</v>
      </c>
      <c r="D234" s="91"/>
      <c r="E234" s="82">
        <f t="shared" si="3"/>
        <v>347159.39999999997</v>
      </c>
      <c r="F234" s="156"/>
      <c r="G234" s="156"/>
      <c r="H234" s="157"/>
      <c r="I234" s="183"/>
    </row>
    <row r="235" spans="1:9" s="184" customFormat="1" ht="15" hidden="1" x14ac:dyDescent="0.25">
      <c r="A235" s="181">
        <v>45772</v>
      </c>
      <c r="B235" s="182" t="s">
        <v>226</v>
      </c>
      <c r="C235" s="90">
        <v>9280</v>
      </c>
      <c r="D235" s="91"/>
      <c r="E235" s="82">
        <f t="shared" si="3"/>
        <v>337879.39999999997</v>
      </c>
      <c r="F235" s="156"/>
      <c r="G235" s="156"/>
      <c r="H235" s="157"/>
      <c r="I235" s="183"/>
    </row>
    <row r="236" spans="1:9" s="184" customFormat="1" ht="15" hidden="1" x14ac:dyDescent="0.25">
      <c r="A236" s="181">
        <v>45772</v>
      </c>
      <c r="B236" s="182" t="s">
        <v>150</v>
      </c>
      <c r="C236" s="90">
        <v>7.5</v>
      </c>
      <c r="D236" s="91"/>
      <c r="E236" s="82">
        <f t="shared" si="3"/>
        <v>337871.89999999997</v>
      </c>
      <c r="F236" s="156"/>
      <c r="G236" s="156"/>
      <c r="H236" s="157"/>
      <c r="I236" s="183"/>
    </row>
    <row r="237" spans="1:9" s="184" customFormat="1" ht="15" hidden="1" x14ac:dyDescent="0.25">
      <c r="A237" s="181">
        <v>45772</v>
      </c>
      <c r="B237" s="182" t="s">
        <v>151</v>
      </c>
      <c r="C237" s="90">
        <v>1.2</v>
      </c>
      <c r="D237" s="91"/>
      <c r="E237" s="82">
        <f t="shared" si="3"/>
        <v>337870.69999999995</v>
      </c>
      <c r="F237" s="156"/>
      <c r="G237" s="156"/>
      <c r="H237" s="157"/>
      <c r="I237" s="183"/>
    </row>
    <row r="238" spans="1:9" s="184" customFormat="1" ht="15" hidden="1" x14ac:dyDescent="0.25">
      <c r="A238" s="181">
        <v>45772</v>
      </c>
      <c r="B238" s="182" t="s">
        <v>224</v>
      </c>
      <c r="C238" s="90">
        <v>4328.4799999999996</v>
      </c>
      <c r="D238" s="91"/>
      <c r="E238" s="82">
        <f t="shared" si="3"/>
        <v>333542.21999999997</v>
      </c>
      <c r="F238" s="156"/>
      <c r="G238" s="156"/>
      <c r="H238" s="157"/>
      <c r="I238" s="183"/>
    </row>
    <row r="239" spans="1:9" s="184" customFormat="1" ht="15" hidden="1" x14ac:dyDescent="0.25">
      <c r="A239" s="181">
        <v>45772</v>
      </c>
      <c r="B239" s="182" t="s">
        <v>150</v>
      </c>
      <c r="C239" s="90">
        <v>7.5</v>
      </c>
      <c r="D239" s="91"/>
      <c r="E239" s="82">
        <f t="shared" si="3"/>
        <v>333534.71999999997</v>
      </c>
      <c r="F239" s="156"/>
      <c r="G239" s="156"/>
      <c r="H239" s="157"/>
      <c r="I239" s="183"/>
    </row>
    <row r="240" spans="1:9" s="184" customFormat="1" ht="15" hidden="1" x14ac:dyDescent="0.25">
      <c r="A240" s="181">
        <v>45772</v>
      </c>
      <c r="B240" s="182" t="s">
        <v>151</v>
      </c>
      <c r="C240" s="90">
        <v>1.2</v>
      </c>
      <c r="D240" s="91"/>
      <c r="E240" s="82">
        <f t="shared" si="3"/>
        <v>333533.51999999996</v>
      </c>
      <c r="F240" s="156"/>
      <c r="G240" s="156"/>
      <c r="H240" s="157"/>
      <c r="I240" s="183"/>
    </row>
    <row r="241" spans="1:9" s="184" customFormat="1" ht="15" hidden="1" x14ac:dyDescent="0.25">
      <c r="A241" s="181">
        <v>45772</v>
      </c>
      <c r="B241" s="182" t="s">
        <v>210</v>
      </c>
      <c r="C241" s="90">
        <v>40320</v>
      </c>
      <c r="D241" s="91"/>
      <c r="E241" s="82">
        <f t="shared" si="3"/>
        <v>293213.51999999996</v>
      </c>
      <c r="F241" s="156"/>
      <c r="G241" s="156"/>
      <c r="H241" s="157"/>
      <c r="I241" s="183"/>
    </row>
    <row r="242" spans="1:9" s="184" customFormat="1" ht="15" hidden="1" x14ac:dyDescent="0.25">
      <c r="A242" s="181">
        <v>45772</v>
      </c>
      <c r="B242" s="182" t="s">
        <v>150</v>
      </c>
      <c r="C242" s="90">
        <v>7.5</v>
      </c>
      <c r="D242" s="91"/>
      <c r="E242" s="82">
        <f t="shared" si="3"/>
        <v>293206.01999999996</v>
      </c>
      <c r="F242" s="156"/>
      <c r="G242" s="156"/>
      <c r="H242" s="157"/>
      <c r="I242" s="183"/>
    </row>
    <row r="243" spans="1:9" s="184" customFormat="1" ht="15" hidden="1" x14ac:dyDescent="0.25">
      <c r="A243" s="181">
        <v>45772</v>
      </c>
      <c r="B243" s="182" t="s">
        <v>151</v>
      </c>
      <c r="C243" s="90">
        <v>1.2</v>
      </c>
      <c r="D243" s="91"/>
      <c r="E243" s="82">
        <f t="shared" si="3"/>
        <v>293204.81999999995</v>
      </c>
      <c r="F243" s="156"/>
      <c r="G243" s="156"/>
      <c r="H243" s="157"/>
      <c r="I243" s="183"/>
    </row>
    <row r="244" spans="1:9" s="184" customFormat="1" ht="15" hidden="1" x14ac:dyDescent="0.25">
      <c r="A244" s="181">
        <v>45772</v>
      </c>
      <c r="B244" s="182" t="s">
        <v>152</v>
      </c>
      <c r="C244" s="90">
        <v>35000</v>
      </c>
      <c r="D244" s="91"/>
      <c r="E244" s="82">
        <f t="shared" si="3"/>
        <v>258204.81999999995</v>
      </c>
      <c r="F244" s="156"/>
      <c r="G244" s="156"/>
      <c r="H244" s="157"/>
      <c r="I244" s="183"/>
    </row>
    <row r="245" spans="1:9" s="184" customFormat="1" ht="15" hidden="1" x14ac:dyDescent="0.25">
      <c r="A245" s="181">
        <v>45772</v>
      </c>
      <c r="B245" s="182" t="s">
        <v>150</v>
      </c>
      <c r="C245" s="90">
        <v>7.5</v>
      </c>
      <c r="D245" s="91"/>
      <c r="E245" s="82">
        <f t="shared" si="3"/>
        <v>258197.31999999995</v>
      </c>
      <c r="F245" s="156"/>
      <c r="G245" s="156"/>
      <c r="H245" s="157"/>
      <c r="I245" s="183"/>
    </row>
    <row r="246" spans="1:9" s="184" customFormat="1" ht="15" hidden="1" x14ac:dyDescent="0.25">
      <c r="A246" s="181">
        <v>45772</v>
      </c>
      <c r="B246" s="182" t="s">
        <v>151</v>
      </c>
      <c r="C246" s="90">
        <v>1.2</v>
      </c>
      <c r="D246" s="91"/>
      <c r="E246" s="82">
        <f t="shared" si="3"/>
        <v>258196.11999999994</v>
      </c>
      <c r="F246" s="156"/>
      <c r="G246" s="156"/>
      <c r="H246" s="157"/>
      <c r="I246" s="183"/>
    </row>
    <row r="247" spans="1:9" s="184" customFormat="1" ht="15" hidden="1" x14ac:dyDescent="0.25">
      <c r="A247" s="181">
        <v>45773</v>
      </c>
      <c r="B247" s="182" t="s">
        <v>227</v>
      </c>
      <c r="C247" s="90">
        <v>4408</v>
      </c>
      <c r="D247" s="91"/>
      <c r="E247" s="82">
        <f t="shared" si="3"/>
        <v>253788.11999999994</v>
      </c>
      <c r="F247" s="156"/>
      <c r="G247" s="156"/>
      <c r="H247" s="157"/>
      <c r="I247" s="183"/>
    </row>
    <row r="248" spans="1:9" s="184" customFormat="1" ht="15" hidden="1" x14ac:dyDescent="0.25">
      <c r="A248" s="181">
        <v>45773</v>
      </c>
      <c r="B248" s="182" t="s">
        <v>228</v>
      </c>
      <c r="C248" s="90">
        <v>13489</v>
      </c>
      <c r="D248" s="91"/>
      <c r="E248" s="82">
        <f t="shared" si="3"/>
        <v>240299.11999999994</v>
      </c>
      <c r="F248" s="156"/>
      <c r="G248" s="156"/>
      <c r="H248" s="157"/>
      <c r="I248" s="183"/>
    </row>
    <row r="249" spans="1:9" s="184" customFormat="1" ht="15" hidden="1" x14ac:dyDescent="0.25">
      <c r="A249" s="181">
        <v>45773</v>
      </c>
      <c r="B249" s="182" t="s">
        <v>229</v>
      </c>
      <c r="C249" s="90">
        <v>1986.17</v>
      </c>
      <c r="D249" s="91"/>
      <c r="E249" s="82">
        <f t="shared" si="3"/>
        <v>238312.94999999992</v>
      </c>
      <c r="F249" s="156"/>
      <c r="G249" s="156"/>
      <c r="H249" s="157"/>
      <c r="I249" s="183"/>
    </row>
    <row r="250" spans="1:9" s="184" customFormat="1" ht="15" hidden="1" x14ac:dyDescent="0.25">
      <c r="A250" s="181">
        <v>45773</v>
      </c>
      <c r="B250" s="182" t="s">
        <v>154</v>
      </c>
      <c r="C250" s="90">
        <v>7915.5</v>
      </c>
      <c r="D250" s="91"/>
      <c r="E250" s="82">
        <f t="shared" si="3"/>
        <v>230397.44999999992</v>
      </c>
      <c r="F250" s="156"/>
      <c r="G250" s="156"/>
      <c r="H250" s="157"/>
      <c r="I250" s="183"/>
    </row>
    <row r="251" spans="1:9" s="184" customFormat="1" ht="15" hidden="1" x14ac:dyDescent="0.25">
      <c r="A251" s="181">
        <v>45773</v>
      </c>
      <c r="B251" s="182" t="s">
        <v>230</v>
      </c>
      <c r="C251" s="90">
        <v>6693.2</v>
      </c>
      <c r="D251" s="91"/>
      <c r="E251" s="82">
        <f t="shared" si="3"/>
        <v>223704.24999999991</v>
      </c>
      <c r="F251" s="156"/>
      <c r="G251" s="156"/>
      <c r="H251" s="157"/>
      <c r="I251" s="183"/>
    </row>
    <row r="252" spans="1:9" s="184" customFormat="1" ht="15" hidden="1" x14ac:dyDescent="0.25">
      <c r="A252" s="181">
        <v>45773</v>
      </c>
      <c r="B252" s="182" t="s">
        <v>231</v>
      </c>
      <c r="C252" s="90">
        <v>6799.92</v>
      </c>
      <c r="D252" s="91"/>
      <c r="E252" s="82">
        <f t="shared" si="3"/>
        <v>216904.3299999999</v>
      </c>
      <c r="F252" s="156"/>
      <c r="G252" s="156"/>
      <c r="H252" s="157"/>
      <c r="I252" s="183"/>
    </row>
    <row r="253" spans="1:9" s="184" customFormat="1" ht="15" hidden="1" x14ac:dyDescent="0.25">
      <c r="A253" s="181">
        <v>45773</v>
      </c>
      <c r="B253" s="182" t="s">
        <v>232</v>
      </c>
      <c r="C253" s="90">
        <v>2021.78</v>
      </c>
      <c r="D253" s="91"/>
      <c r="E253" s="82">
        <f t="shared" si="3"/>
        <v>214882.5499999999</v>
      </c>
      <c r="F253" s="156"/>
      <c r="G253" s="156"/>
      <c r="H253" s="157"/>
      <c r="I253" s="183"/>
    </row>
    <row r="254" spans="1:9" s="184" customFormat="1" ht="15" hidden="1" x14ac:dyDescent="0.25">
      <c r="A254" s="181">
        <v>45773</v>
      </c>
      <c r="B254" s="182" t="s">
        <v>150</v>
      </c>
      <c r="C254" s="90">
        <v>7.5</v>
      </c>
      <c r="D254" s="91"/>
      <c r="E254" s="82">
        <f t="shared" si="3"/>
        <v>214875.0499999999</v>
      </c>
      <c r="F254" s="156"/>
      <c r="G254" s="156"/>
      <c r="H254" s="157"/>
      <c r="I254" s="183"/>
    </row>
    <row r="255" spans="1:9" s="184" customFormat="1" ht="15" hidden="1" x14ac:dyDescent="0.25">
      <c r="A255" s="181">
        <v>45773</v>
      </c>
      <c r="B255" s="182" t="s">
        <v>151</v>
      </c>
      <c r="C255" s="90">
        <v>1.2</v>
      </c>
      <c r="D255" s="91"/>
      <c r="E255" s="82">
        <f t="shared" si="3"/>
        <v>214873.84999999989</v>
      </c>
      <c r="F255" s="156"/>
      <c r="G255" s="156"/>
      <c r="H255" s="157"/>
      <c r="I255" s="183"/>
    </row>
    <row r="256" spans="1:9" s="184" customFormat="1" ht="15" hidden="1" x14ac:dyDescent="0.25">
      <c r="A256" s="181">
        <v>45773</v>
      </c>
      <c r="B256" s="182" t="s">
        <v>233</v>
      </c>
      <c r="C256" s="90">
        <v>3770</v>
      </c>
      <c r="D256" s="91"/>
      <c r="E256" s="82">
        <f t="shared" si="3"/>
        <v>211103.84999999989</v>
      </c>
      <c r="F256" s="156"/>
      <c r="G256" s="156"/>
      <c r="H256" s="157"/>
      <c r="I256" s="183"/>
    </row>
    <row r="257" spans="1:9" s="184" customFormat="1" ht="15" hidden="1" x14ac:dyDescent="0.25">
      <c r="A257" s="181">
        <v>45773</v>
      </c>
      <c r="B257" s="182" t="s">
        <v>150</v>
      </c>
      <c r="C257" s="90">
        <v>7.5</v>
      </c>
      <c r="D257" s="91"/>
      <c r="E257" s="82">
        <f t="shared" si="3"/>
        <v>211096.34999999989</v>
      </c>
      <c r="F257" s="156"/>
      <c r="G257" s="156"/>
      <c r="H257" s="157"/>
      <c r="I257" s="183"/>
    </row>
    <row r="258" spans="1:9" s="184" customFormat="1" ht="15" hidden="1" x14ac:dyDescent="0.25">
      <c r="A258" s="181">
        <v>45773</v>
      </c>
      <c r="B258" s="182" t="s">
        <v>151</v>
      </c>
      <c r="C258" s="90">
        <v>1.2</v>
      </c>
      <c r="D258" s="91"/>
      <c r="E258" s="82">
        <f t="shared" si="3"/>
        <v>211095.14999999988</v>
      </c>
      <c r="F258" s="156"/>
      <c r="G258" s="156"/>
      <c r="H258" s="157"/>
      <c r="I258" s="183"/>
    </row>
    <row r="259" spans="1:9" s="184" customFormat="1" ht="15" hidden="1" x14ac:dyDescent="0.25">
      <c r="A259" s="181">
        <v>45774</v>
      </c>
      <c r="B259" s="182" t="s">
        <v>234</v>
      </c>
      <c r="C259" s="90">
        <v>5358</v>
      </c>
      <c r="D259" s="91"/>
      <c r="E259" s="82">
        <f t="shared" si="3"/>
        <v>205737.14999999988</v>
      </c>
      <c r="F259" s="156"/>
      <c r="G259" s="156"/>
      <c r="H259" s="157"/>
      <c r="I259" s="183"/>
    </row>
    <row r="260" spans="1:9" s="184" customFormat="1" ht="15" hidden="1" x14ac:dyDescent="0.25">
      <c r="A260" s="181">
        <v>45775</v>
      </c>
      <c r="B260" s="182" t="s">
        <v>235</v>
      </c>
      <c r="C260" s="90">
        <v>37243.75</v>
      </c>
      <c r="D260" s="91"/>
      <c r="E260" s="82">
        <f t="shared" si="3"/>
        <v>168493.39999999988</v>
      </c>
      <c r="F260" s="156"/>
      <c r="G260" s="156"/>
      <c r="H260" s="157"/>
      <c r="I260" s="183"/>
    </row>
    <row r="261" spans="1:9" s="184" customFormat="1" ht="15" hidden="1" x14ac:dyDescent="0.25">
      <c r="A261" s="181">
        <v>45775</v>
      </c>
      <c r="B261" s="182" t="s">
        <v>150</v>
      </c>
      <c r="C261" s="90">
        <v>7.5</v>
      </c>
      <c r="D261" s="91"/>
      <c r="E261" s="82">
        <f t="shared" si="3"/>
        <v>168485.89999999988</v>
      </c>
      <c r="F261" s="156"/>
      <c r="G261" s="156"/>
      <c r="H261" s="157"/>
      <c r="I261" s="183"/>
    </row>
    <row r="262" spans="1:9" s="184" customFormat="1" ht="15" hidden="1" x14ac:dyDescent="0.25">
      <c r="A262" s="181">
        <v>45775</v>
      </c>
      <c r="B262" s="182" t="s">
        <v>151</v>
      </c>
      <c r="C262" s="90">
        <v>1.2</v>
      </c>
      <c r="D262" s="91"/>
      <c r="E262" s="82">
        <f t="shared" si="3"/>
        <v>168484.69999999987</v>
      </c>
      <c r="F262" s="156"/>
      <c r="G262" s="156"/>
      <c r="H262" s="157"/>
      <c r="I262" s="183"/>
    </row>
    <row r="263" spans="1:9" s="184" customFormat="1" ht="15" hidden="1" x14ac:dyDescent="0.25">
      <c r="A263" s="181">
        <v>45775</v>
      </c>
      <c r="B263" s="182" t="s">
        <v>152</v>
      </c>
      <c r="C263" s="90">
        <v>25000</v>
      </c>
      <c r="D263" s="91"/>
      <c r="E263" s="82">
        <f t="shared" si="3"/>
        <v>143484.69999999987</v>
      </c>
      <c r="F263" s="156"/>
      <c r="G263" s="156"/>
      <c r="H263" s="157"/>
      <c r="I263" s="183"/>
    </row>
    <row r="264" spans="1:9" s="184" customFormat="1" ht="15" hidden="1" x14ac:dyDescent="0.25">
      <c r="A264" s="181">
        <v>45775</v>
      </c>
      <c r="B264" s="182" t="s">
        <v>150</v>
      </c>
      <c r="C264" s="90">
        <v>7.5</v>
      </c>
      <c r="D264" s="91"/>
      <c r="E264" s="82">
        <f t="shared" ref="E264:E327" si="4">E263-C264+D264</f>
        <v>143477.19999999987</v>
      </c>
      <c r="F264" s="156"/>
      <c r="G264" s="156"/>
      <c r="H264" s="157"/>
      <c r="I264" s="183"/>
    </row>
    <row r="265" spans="1:9" s="184" customFormat="1" ht="15" hidden="1" x14ac:dyDescent="0.25">
      <c r="A265" s="181">
        <v>45775</v>
      </c>
      <c r="B265" s="182" t="s">
        <v>151</v>
      </c>
      <c r="C265" s="90">
        <v>1.2</v>
      </c>
      <c r="D265" s="91"/>
      <c r="E265" s="82">
        <f t="shared" si="4"/>
        <v>143475.99999999985</v>
      </c>
      <c r="F265" s="156"/>
      <c r="G265" s="156"/>
      <c r="H265" s="157"/>
      <c r="I265" s="183"/>
    </row>
    <row r="266" spans="1:9" s="184" customFormat="1" ht="15" hidden="1" x14ac:dyDescent="0.25">
      <c r="A266" s="181">
        <v>45776</v>
      </c>
      <c r="B266" s="182" t="s">
        <v>236</v>
      </c>
      <c r="C266" s="90">
        <v>700</v>
      </c>
      <c r="D266" s="91"/>
      <c r="E266" s="82">
        <f t="shared" si="4"/>
        <v>142775.99999999985</v>
      </c>
      <c r="F266" s="156"/>
      <c r="G266" s="156"/>
      <c r="H266" s="157"/>
      <c r="I266" s="183"/>
    </row>
    <row r="267" spans="1:9" s="184" customFormat="1" ht="15" hidden="1" x14ac:dyDescent="0.25">
      <c r="A267" s="181">
        <v>45776</v>
      </c>
      <c r="B267" s="182" t="s">
        <v>187</v>
      </c>
      <c r="C267" s="90">
        <v>2770.45</v>
      </c>
      <c r="D267" s="91"/>
      <c r="E267" s="82">
        <f t="shared" si="4"/>
        <v>140005.54999999984</v>
      </c>
      <c r="F267" s="156"/>
      <c r="G267" s="156"/>
      <c r="H267" s="157"/>
      <c r="I267" s="183"/>
    </row>
    <row r="268" spans="1:9" s="184" customFormat="1" ht="15" hidden="1" x14ac:dyDescent="0.25">
      <c r="A268" s="181">
        <v>45776</v>
      </c>
      <c r="B268" s="182" t="s">
        <v>237</v>
      </c>
      <c r="C268" s="90">
        <v>8352</v>
      </c>
      <c r="D268" s="91"/>
      <c r="E268" s="82">
        <f t="shared" si="4"/>
        <v>131653.54999999984</v>
      </c>
      <c r="F268" s="156"/>
      <c r="G268" s="156"/>
      <c r="H268" s="157"/>
      <c r="I268" s="183"/>
    </row>
    <row r="269" spans="1:9" s="184" customFormat="1" ht="15" hidden="1" x14ac:dyDescent="0.25">
      <c r="A269" s="181">
        <v>45776</v>
      </c>
      <c r="B269" s="182" t="s">
        <v>150</v>
      </c>
      <c r="C269" s="90">
        <v>7.5</v>
      </c>
      <c r="D269" s="91"/>
      <c r="E269" s="82">
        <f t="shared" si="4"/>
        <v>131646.04999999984</v>
      </c>
      <c r="F269" s="156"/>
      <c r="G269" s="156"/>
      <c r="H269" s="157"/>
      <c r="I269" s="183"/>
    </row>
    <row r="270" spans="1:9" s="184" customFormat="1" ht="15" hidden="1" x14ac:dyDescent="0.25">
      <c r="A270" s="181">
        <v>45776</v>
      </c>
      <c r="B270" s="182" t="s">
        <v>151</v>
      </c>
      <c r="C270" s="90">
        <v>1.2</v>
      </c>
      <c r="D270" s="91"/>
      <c r="E270" s="82">
        <f t="shared" si="4"/>
        <v>131644.84999999983</v>
      </c>
      <c r="F270" s="156"/>
      <c r="G270" s="156"/>
      <c r="H270" s="157"/>
      <c r="I270" s="183"/>
    </row>
    <row r="271" spans="1:9" s="184" customFormat="1" ht="15" hidden="1" x14ac:dyDescent="0.25">
      <c r="A271" s="181">
        <v>45776</v>
      </c>
      <c r="B271" s="182" t="s">
        <v>218</v>
      </c>
      <c r="C271" s="90"/>
      <c r="D271" s="91">
        <v>350000</v>
      </c>
      <c r="E271" s="82">
        <f t="shared" si="4"/>
        <v>481644.84999999986</v>
      </c>
      <c r="F271" s="156"/>
      <c r="G271" s="156"/>
      <c r="H271" s="157"/>
      <c r="I271" s="183"/>
    </row>
    <row r="272" spans="1:9" s="184" customFormat="1" ht="15" hidden="1" x14ac:dyDescent="0.25">
      <c r="A272" s="181">
        <v>45776</v>
      </c>
      <c r="B272" s="182" t="s">
        <v>238</v>
      </c>
      <c r="C272" s="90"/>
      <c r="D272" s="91">
        <v>150000</v>
      </c>
      <c r="E272" s="82">
        <f t="shared" si="4"/>
        <v>631644.84999999986</v>
      </c>
      <c r="F272" s="156"/>
      <c r="G272" s="156"/>
      <c r="H272" s="157"/>
      <c r="I272" s="183"/>
    </row>
    <row r="273" spans="1:9" s="184" customFormat="1" ht="15" hidden="1" x14ac:dyDescent="0.25">
      <c r="A273" s="181">
        <v>45776</v>
      </c>
      <c r="B273" s="182" t="s">
        <v>239</v>
      </c>
      <c r="C273" s="90">
        <v>8792.7999999999993</v>
      </c>
      <c r="D273" s="91"/>
      <c r="E273" s="82">
        <f t="shared" si="4"/>
        <v>622852.04999999981</v>
      </c>
      <c r="F273" s="156"/>
      <c r="G273" s="156"/>
      <c r="H273" s="157"/>
      <c r="I273" s="183"/>
    </row>
    <row r="274" spans="1:9" s="184" customFormat="1" ht="15" hidden="1" x14ac:dyDescent="0.25">
      <c r="A274" s="181">
        <v>45776</v>
      </c>
      <c r="B274" s="182" t="s">
        <v>150</v>
      </c>
      <c r="C274" s="90">
        <v>7.5</v>
      </c>
      <c r="D274" s="91"/>
      <c r="E274" s="82">
        <f t="shared" si="4"/>
        <v>622844.54999999981</v>
      </c>
      <c r="F274" s="156"/>
      <c r="G274" s="156"/>
      <c r="H274" s="157"/>
      <c r="I274" s="183"/>
    </row>
    <row r="275" spans="1:9" s="184" customFormat="1" ht="15" hidden="1" x14ac:dyDescent="0.25">
      <c r="A275" s="181">
        <v>45776</v>
      </c>
      <c r="B275" s="182" t="s">
        <v>151</v>
      </c>
      <c r="C275" s="90">
        <v>1.2</v>
      </c>
      <c r="D275" s="91"/>
      <c r="E275" s="82">
        <f t="shared" si="4"/>
        <v>622843.34999999986</v>
      </c>
      <c r="F275" s="156"/>
      <c r="G275" s="156"/>
      <c r="H275" s="157"/>
      <c r="I275" s="183"/>
    </row>
    <row r="276" spans="1:9" s="184" customFormat="1" ht="15" hidden="1" x14ac:dyDescent="0.25">
      <c r="A276" s="181">
        <v>45776</v>
      </c>
      <c r="B276" s="182" t="s">
        <v>192</v>
      </c>
      <c r="C276" s="90">
        <v>1350</v>
      </c>
      <c r="D276" s="91"/>
      <c r="E276" s="82">
        <f t="shared" si="4"/>
        <v>621493.34999999986</v>
      </c>
      <c r="F276" s="156"/>
      <c r="G276" s="156"/>
      <c r="H276" s="157"/>
      <c r="I276" s="183"/>
    </row>
    <row r="277" spans="1:9" s="184" customFormat="1" ht="15" hidden="1" x14ac:dyDescent="0.25">
      <c r="A277" s="181">
        <v>45776</v>
      </c>
      <c r="B277" s="182" t="s">
        <v>150</v>
      </c>
      <c r="C277" s="90">
        <v>7.5</v>
      </c>
      <c r="D277" s="91"/>
      <c r="E277" s="82">
        <f t="shared" si="4"/>
        <v>621485.84999999986</v>
      </c>
      <c r="F277" s="156"/>
      <c r="G277" s="156"/>
      <c r="H277" s="157"/>
      <c r="I277" s="183"/>
    </row>
    <row r="278" spans="1:9" s="184" customFormat="1" ht="15" hidden="1" x14ac:dyDescent="0.25">
      <c r="A278" s="181">
        <v>45776</v>
      </c>
      <c r="B278" s="182" t="s">
        <v>151</v>
      </c>
      <c r="C278" s="90">
        <v>1.2</v>
      </c>
      <c r="D278" s="91"/>
      <c r="E278" s="82">
        <f t="shared" si="4"/>
        <v>621484.64999999991</v>
      </c>
      <c r="F278" s="156"/>
      <c r="G278" s="156"/>
      <c r="H278" s="157"/>
      <c r="I278" s="183"/>
    </row>
    <row r="279" spans="1:9" s="184" customFormat="1" ht="30" x14ac:dyDescent="0.25">
      <c r="A279" s="181">
        <v>45776</v>
      </c>
      <c r="B279" s="182" t="s">
        <v>111</v>
      </c>
      <c r="C279" s="90"/>
      <c r="D279" s="185">
        <v>54288</v>
      </c>
      <c r="E279" s="82">
        <f t="shared" si="4"/>
        <v>675772.64999999991</v>
      </c>
      <c r="F279" s="156">
        <v>163</v>
      </c>
      <c r="G279" s="156">
        <v>4360</v>
      </c>
      <c r="H279" s="157" t="s">
        <v>108</v>
      </c>
      <c r="I279" s="183" t="s">
        <v>37</v>
      </c>
    </row>
    <row r="280" spans="1:9" s="184" customFormat="1" ht="15" hidden="1" x14ac:dyDescent="0.25">
      <c r="A280" s="181">
        <v>45776</v>
      </c>
      <c r="B280" s="182" t="s">
        <v>240</v>
      </c>
      <c r="C280" s="90">
        <v>450000.01</v>
      </c>
      <c r="D280" s="91"/>
      <c r="E280" s="82">
        <f t="shared" si="4"/>
        <v>225772.6399999999</v>
      </c>
      <c r="F280" s="156"/>
      <c r="G280" s="156"/>
      <c r="H280" s="157"/>
      <c r="I280" s="183"/>
    </row>
    <row r="281" spans="1:9" s="184" customFormat="1" ht="15" hidden="1" x14ac:dyDescent="0.25">
      <c r="A281" s="181">
        <v>45776</v>
      </c>
      <c r="B281" s="182" t="s">
        <v>150</v>
      </c>
      <c r="C281" s="90">
        <v>7.5</v>
      </c>
      <c r="D281" s="91"/>
      <c r="E281" s="82">
        <f t="shared" si="4"/>
        <v>225765.1399999999</v>
      </c>
      <c r="F281" s="156"/>
      <c r="G281" s="156"/>
      <c r="H281" s="157"/>
      <c r="I281" s="183"/>
    </row>
    <row r="282" spans="1:9" s="184" customFormat="1" ht="15" hidden="1" x14ac:dyDescent="0.25">
      <c r="A282" s="181">
        <v>45776</v>
      </c>
      <c r="B282" s="182" t="s">
        <v>151</v>
      </c>
      <c r="C282" s="90">
        <v>1.2</v>
      </c>
      <c r="D282" s="91"/>
      <c r="E282" s="82">
        <f t="shared" si="4"/>
        <v>225763.93999999989</v>
      </c>
      <c r="F282" s="156"/>
      <c r="G282" s="156"/>
      <c r="H282" s="157"/>
      <c r="I282" s="183"/>
    </row>
    <row r="283" spans="1:9" s="184" customFormat="1" ht="15" hidden="1" x14ac:dyDescent="0.25">
      <c r="A283" s="181">
        <v>45776</v>
      </c>
      <c r="B283" s="182" t="s">
        <v>183</v>
      </c>
      <c r="C283" s="90">
        <v>3000</v>
      </c>
      <c r="D283" s="91"/>
      <c r="E283" s="82">
        <f t="shared" si="4"/>
        <v>222763.93999999989</v>
      </c>
      <c r="F283" s="156"/>
      <c r="G283" s="156"/>
      <c r="H283" s="157"/>
      <c r="I283" s="183"/>
    </row>
    <row r="284" spans="1:9" s="184" customFormat="1" ht="15" hidden="1" x14ac:dyDescent="0.25">
      <c r="A284" s="181">
        <v>45776</v>
      </c>
      <c r="B284" s="182" t="s">
        <v>150</v>
      </c>
      <c r="C284" s="90">
        <v>7.5</v>
      </c>
      <c r="D284" s="91"/>
      <c r="E284" s="82">
        <f t="shared" si="4"/>
        <v>222756.43999999989</v>
      </c>
      <c r="F284" s="156"/>
      <c r="G284" s="156"/>
      <c r="H284" s="157"/>
      <c r="I284" s="183"/>
    </row>
    <row r="285" spans="1:9" s="184" customFormat="1" ht="15" hidden="1" x14ac:dyDescent="0.25">
      <c r="A285" s="181">
        <v>45776</v>
      </c>
      <c r="B285" s="182" t="s">
        <v>151</v>
      </c>
      <c r="C285" s="90">
        <v>1.2</v>
      </c>
      <c r="D285" s="91"/>
      <c r="E285" s="82">
        <f t="shared" si="4"/>
        <v>222755.23999999987</v>
      </c>
      <c r="F285" s="156"/>
      <c r="G285" s="156"/>
      <c r="H285" s="157"/>
      <c r="I285" s="183"/>
    </row>
    <row r="286" spans="1:9" s="184" customFormat="1" ht="15" hidden="1" x14ac:dyDescent="0.25">
      <c r="A286" s="181">
        <v>45776</v>
      </c>
      <c r="B286" s="182" t="s">
        <v>152</v>
      </c>
      <c r="C286" s="90">
        <v>20000</v>
      </c>
      <c r="D286" s="91"/>
      <c r="E286" s="82">
        <f t="shared" si="4"/>
        <v>202755.23999999987</v>
      </c>
      <c r="F286" s="156"/>
      <c r="G286" s="156"/>
      <c r="H286" s="157"/>
      <c r="I286" s="183"/>
    </row>
    <row r="287" spans="1:9" s="184" customFormat="1" ht="15" hidden="1" x14ac:dyDescent="0.25">
      <c r="A287" s="181">
        <v>45776</v>
      </c>
      <c r="B287" s="182" t="s">
        <v>150</v>
      </c>
      <c r="C287" s="90">
        <v>7.5</v>
      </c>
      <c r="D287" s="91"/>
      <c r="E287" s="82">
        <f t="shared" si="4"/>
        <v>202747.73999999987</v>
      </c>
      <c r="F287" s="156"/>
      <c r="G287" s="156"/>
      <c r="H287" s="157"/>
      <c r="I287" s="183"/>
    </row>
    <row r="288" spans="1:9" s="184" customFormat="1" ht="15" hidden="1" x14ac:dyDescent="0.25">
      <c r="A288" s="181">
        <v>45776</v>
      </c>
      <c r="B288" s="182" t="s">
        <v>151</v>
      </c>
      <c r="C288" s="90">
        <v>1.2</v>
      </c>
      <c r="D288" s="91"/>
      <c r="E288" s="82">
        <f t="shared" si="4"/>
        <v>202746.53999999986</v>
      </c>
      <c r="F288" s="156"/>
      <c r="G288" s="156"/>
      <c r="H288" s="157"/>
      <c r="I288" s="183"/>
    </row>
    <row r="289" spans="1:9" s="184" customFormat="1" ht="15" hidden="1" x14ac:dyDescent="0.25">
      <c r="A289" s="181">
        <v>45777</v>
      </c>
      <c r="B289" s="182" t="s">
        <v>216</v>
      </c>
      <c r="C289" s="90">
        <v>600</v>
      </c>
      <c r="D289" s="91"/>
      <c r="E289" s="82">
        <f t="shared" si="4"/>
        <v>202146.53999999986</v>
      </c>
      <c r="F289" s="156"/>
      <c r="G289" s="156"/>
      <c r="H289" s="157"/>
      <c r="I289" s="183"/>
    </row>
    <row r="290" spans="1:9" s="184" customFormat="1" ht="15" hidden="1" x14ac:dyDescent="0.25">
      <c r="A290" s="181">
        <v>45777</v>
      </c>
      <c r="B290" s="182" t="s">
        <v>241</v>
      </c>
      <c r="C290" s="90">
        <v>1284.6300000000001</v>
      </c>
      <c r="D290" s="91"/>
      <c r="E290" s="82">
        <f t="shared" si="4"/>
        <v>200861.90999999986</v>
      </c>
      <c r="F290" s="156"/>
      <c r="G290" s="156"/>
      <c r="H290" s="157"/>
      <c r="I290" s="183"/>
    </row>
    <row r="291" spans="1:9" s="184" customFormat="1" ht="15" hidden="1" x14ac:dyDescent="0.25">
      <c r="A291" s="181">
        <v>45777</v>
      </c>
      <c r="B291" s="182" t="s">
        <v>242</v>
      </c>
      <c r="C291" s="90">
        <v>495</v>
      </c>
      <c r="D291" s="91"/>
      <c r="E291" s="82">
        <f t="shared" si="4"/>
        <v>200366.90999999986</v>
      </c>
      <c r="F291" s="156"/>
      <c r="G291" s="156"/>
      <c r="H291" s="157"/>
      <c r="I291" s="183"/>
    </row>
    <row r="292" spans="1:9" s="184" customFormat="1" ht="15" hidden="1" x14ac:dyDescent="0.25">
      <c r="A292" s="181">
        <v>45777</v>
      </c>
      <c r="B292" s="182" t="s">
        <v>238</v>
      </c>
      <c r="C292" s="90"/>
      <c r="D292" s="91">
        <v>250000</v>
      </c>
      <c r="E292" s="82">
        <f t="shared" si="4"/>
        <v>450366.90999999986</v>
      </c>
      <c r="F292" s="156"/>
      <c r="G292" s="156"/>
      <c r="H292" s="157"/>
      <c r="I292" s="183"/>
    </row>
    <row r="293" spans="1:9" s="184" customFormat="1" ht="15" x14ac:dyDescent="0.25">
      <c r="A293" s="181">
        <v>45777</v>
      </c>
      <c r="B293" s="182" t="s">
        <v>119</v>
      </c>
      <c r="C293" s="90"/>
      <c r="D293" s="185">
        <v>9512</v>
      </c>
      <c r="E293" s="82">
        <f t="shared" si="4"/>
        <v>459878.90999999986</v>
      </c>
      <c r="F293" s="156">
        <v>103</v>
      </c>
      <c r="G293" s="156">
        <v>4361</v>
      </c>
      <c r="H293" s="157" t="s">
        <v>109</v>
      </c>
      <c r="I293" s="183" t="s">
        <v>37</v>
      </c>
    </row>
    <row r="294" spans="1:9" s="184" customFormat="1" ht="15" hidden="1" x14ac:dyDescent="0.25">
      <c r="A294" s="181">
        <v>45777</v>
      </c>
      <c r="B294" s="182" t="s">
        <v>243</v>
      </c>
      <c r="C294" s="90">
        <v>246400</v>
      </c>
      <c r="D294" s="91"/>
      <c r="E294" s="82">
        <f t="shared" si="4"/>
        <v>213478.90999999986</v>
      </c>
      <c r="F294" s="156"/>
      <c r="G294" s="156"/>
      <c r="H294" s="157"/>
      <c r="I294" s="183"/>
    </row>
    <row r="295" spans="1:9" s="184" customFormat="1" ht="15" hidden="1" x14ac:dyDescent="0.25">
      <c r="A295" s="181">
        <v>45777</v>
      </c>
      <c r="B295" s="182" t="s">
        <v>150</v>
      </c>
      <c r="C295" s="90">
        <v>7.5</v>
      </c>
      <c r="D295" s="91"/>
      <c r="E295" s="82">
        <f t="shared" si="4"/>
        <v>213471.40999999986</v>
      </c>
      <c r="F295" s="156"/>
      <c r="G295" s="156"/>
      <c r="H295" s="157"/>
      <c r="I295" s="183"/>
    </row>
    <row r="296" spans="1:9" s="184" customFormat="1" ht="15" hidden="1" x14ac:dyDescent="0.25">
      <c r="A296" s="181">
        <v>45777</v>
      </c>
      <c r="B296" s="182" t="s">
        <v>151</v>
      </c>
      <c r="C296" s="90">
        <v>1.2</v>
      </c>
      <c r="D296" s="91"/>
      <c r="E296" s="82">
        <f t="shared" si="4"/>
        <v>213470.20999999985</v>
      </c>
      <c r="F296" s="156"/>
      <c r="G296" s="156"/>
      <c r="H296" s="157"/>
      <c r="I296" s="183"/>
    </row>
    <row r="297" spans="1:9" s="184" customFormat="1" ht="15" hidden="1" x14ac:dyDescent="0.25">
      <c r="A297" s="181">
        <v>45777</v>
      </c>
      <c r="B297" s="182" t="s">
        <v>244</v>
      </c>
      <c r="C297" s="90">
        <v>45000</v>
      </c>
      <c r="D297" s="91"/>
      <c r="E297" s="82">
        <f t="shared" si="4"/>
        <v>168470.20999999985</v>
      </c>
      <c r="F297" s="156"/>
      <c r="G297" s="156"/>
      <c r="H297" s="157"/>
      <c r="I297" s="183"/>
    </row>
    <row r="298" spans="1:9" s="184" customFormat="1" ht="15" hidden="1" x14ac:dyDescent="0.25">
      <c r="A298" s="181">
        <v>45777</v>
      </c>
      <c r="B298" s="182" t="s">
        <v>245</v>
      </c>
      <c r="C298" s="90">
        <v>16653.330000000002</v>
      </c>
      <c r="D298" s="91"/>
      <c r="E298" s="82">
        <f t="shared" si="4"/>
        <v>151816.87999999983</v>
      </c>
      <c r="F298" s="156"/>
      <c r="G298" s="156"/>
      <c r="H298" s="157"/>
      <c r="I298" s="183"/>
    </row>
    <row r="299" spans="1:9" s="184" customFormat="1" ht="15" hidden="1" x14ac:dyDescent="0.25">
      <c r="A299" s="181">
        <v>45777</v>
      </c>
      <c r="B299" s="182" t="s">
        <v>150</v>
      </c>
      <c r="C299" s="90">
        <v>7.5</v>
      </c>
      <c r="D299" s="91"/>
      <c r="E299" s="82">
        <f t="shared" si="4"/>
        <v>151809.37999999983</v>
      </c>
      <c r="F299" s="156"/>
      <c r="G299" s="156"/>
      <c r="H299" s="157"/>
      <c r="I299" s="183"/>
    </row>
    <row r="300" spans="1:9" s="184" customFormat="1" ht="15" hidden="1" x14ac:dyDescent="0.25">
      <c r="A300" s="181">
        <v>45777</v>
      </c>
      <c r="B300" s="182" t="s">
        <v>151</v>
      </c>
      <c r="C300" s="90">
        <v>1.2</v>
      </c>
      <c r="D300" s="91"/>
      <c r="E300" s="82">
        <f t="shared" si="4"/>
        <v>151808.17999999982</v>
      </c>
      <c r="F300" s="156"/>
      <c r="G300" s="156"/>
      <c r="H300" s="157"/>
      <c r="I300" s="183"/>
    </row>
    <row r="301" spans="1:9" s="184" customFormat="1" ht="15" hidden="1" x14ac:dyDescent="0.25">
      <c r="A301" s="181">
        <v>45777</v>
      </c>
      <c r="B301" s="182" t="s">
        <v>246</v>
      </c>
      <c r="C301" s="90">
        <v>3967.2</v>
      </c>
      <c r="D301" s="91"/>
      <c r="E301" s="82">
        <f t="shared" si="4"/>
        <v>147840.97999999981</v>
      </c>
      <c r="F301" s="156"/>
      <c r="G301" s="156"/>
      <c r="H301" s="157"/>
      <c r="I301" s="183"/>
    </row>
    <row r="302" spans="1:9" s="184" customFormat="1" ht="15" hidden="1" x14ac:dyDescent="0.25">
      <c r="A302" s="181">
        <v>45777</v>
      </c>
      <c r="B302" s="182" t="s">
        <v>150</v>
      </c>
      <c r="C302" s="90">
        <v>7.5</v>
      </c>
      <c r="D302" s="91"/>
      <c r="E302" s="82">
        <f t="shared" si="4"/>
        <v>147833.47999999981</v>
      </c>
      <c r="F302" s="156"/>
      <c r="G302" s="156"/>
      <c r="H302" s="157"/>
      <c r="I302" s="183"/>
    </row>
    <row r="303" spans="1:9" s="184" customFormat="1" ht="15" hidden="1" x14ac:dyDescent="0.25">
      <c r="A303" s="181">
        <v>45777</v>
      </c>
      <c r="B303" s="182" t="s">
        <v>151</v>
      </c>
      <c r="C303" s="90">
        <v>1.2</v>
      </c>
      <c r="D303" s="91"/>
      <c r="E303" s="82">
        <f t="shared" si="4"/>
        <v>147832.2799999998</v>
      </c>
      <c r="F303" s="156"/>
      <c r="G303" s="156"/>
      <c r="H303" s="157"/>
      <c r="I303" s="183"/>
    </row>
    <row r="304" spans="1:9" s="184" customFormat="1" ht="15" hidden="1" x14ac:dyDescent="0.25">
      <c r="A304" s="181">
        <v>45777</v>
      </c>
      <c r="B304" s="182" t="s">
        <v>247</v>
      </c>
      <c r="C304" s="90">
        <v>26848.12</v>
      </c>
      <c r="D304" s="91"/>
      <c r="E304" s="82">
        <f t="shared" si="4"/>
        <v>120984.1599999998</v>
      </c>
      <c r="F304" s="156"/>
      <c r="G304" s="156"/>
      <c r="H304" s="157"/>
      <c r="I304" s="183"/>
    </row>
    <row r="305" spans="1:9" s="184" customFormat="1" ht="15" hidden="1" x14ac:dyDescent="0.25">
      <c r="A305" s="181">
        <v>45777</v>
      </c>
      <c r="B305" s="182" t="s">
        <v>150</v>
      </c>
      <c r="C305" s="90">
        <v>7.5</v>
      </c>
      <c r="D305" s="91"/>
      <c r="E305" s="82">
        <f t="shared" si="4"/>
        <v>120976.6599999998</v>
      </c>
      <c r="F305" s="156"/>
      <c r="G305" s="156"/>
      <c r="H305" s="157"/>
      <c r="I305" s="183"/>
    </row>
    <row r="306" spans="1:9" s="184" customFormat="1" ht="15" hidden="1" x14ac:dyDescent="0.25">
      <c r="A306" s="181">
        <v>45777</v>
      </c>
      <c r="B306" s="182" t="s">
        <v>151</v>
      </c>
      <c r="C306" s="90">
        <v>1.2</v>
      </c>
      <c r="D306" s="91"/>
      <c r="E306" s="82">
        <f t="shared" si="4"/>
        <v>120975.4599999998</v>
      </c>
      <c r="F306" s="156"/>
      <c r="G306" s="156"/>
      <c r="H306" s="157"/>
      <c r="I306" s="183"/>
    </row>
    <row r="307" spans="1:9" s="184" customFormat="1" ht="15" hidden="1" x14ac:dyDescent="0.25">
      <c r="A307" s="181">
        <v>45777</v>
      </c>
      <c r="B307" s="182" t="s">
        <v>254</v>
      </c>
      <c r="C307" s="90">
        <v>41791.9</v>
      </c>
      <c r="D307" s="91"/>
      <c r="E307" s="82">
        <f t="shared" si="4"/>
        <v>79183.559999999794</v>
      </c>
      <c r="F307" s="156"/>
      <c r="G307" s="156"/>
      <c r="H307" s="157"/>
      <c r="I307" s="183"/>
    </row>
    <row r="308" spans="1:9" s="184" customFormat="1" ht="15" hidden="1" x14ac:dyDescent="0.25">
      <c r="A308" s="181">
        <v>45777</v>
      </c>
      <c r="B308" s="182" t="s">
        <v>150</v>
      </c>
      <c r="C308" s="90">
        <v>7.5</v>
      </c>
      <c r="D308" s="91"/>
      <c r="E308" s="82">
        <f t="shared" si="4"/>
        <v>79176.059999999794</v>
      </c>
      <c r="F308" s="156"/>
      <c r="G308" s="156"/>
      <c r="H308" s="157"/>
      <c r="I308" s="183"/>
    </row>
    <row r="309" spans="1:9" s="184" customFormat="1" ht="15" hidden="1" x14ac:dyDescent="0.25">
      <c r="A309" s="181">
        <v>45777</v>
      </c>
      <c r="B309" s="182" t="s">
        <v>151</v>
      </c>
      <c r="C309" s="90">
        <v>1.2</v>
      </c>
      <c r="D309" s="91"/>
      <c r="E309" s="82">
        <f t="shared" si="4"/>
        <v>79174.859999999797</v>
      </c>
      <c r="F309" s="156"/>
      <c r="G309" s="156"/>
      <c r="H309" s="157"/>
      <c r="I309" s="183"/>
    </row>
    <row r="310" spans="1:9" s="184" customFormat="1" ht="15" hidden="1" x14ac:dyDescent="0.25">
      <c r="A310" s="181">
        <v>45777</v>
      </c>
      <c r="B310" s="182" t="s">
        <v>177</v>
      </c>
      <c r="C310" s="90">
        <v>10283.11</v>
      </c>
      <c r="D310" s="91"/>
      <c r="E310" s="82">
        <f t="shared" si="4"/>
        <v>68891.749999999796</v>
      </c>
      <c r="F310" s="156"/>
      <c r="G310" s="156"/>
      <c r="H310" s="157"/>
      <c r="I310" s="183"/>
    </row>
    <row r="311" spans="1:9" s="184" customFormat="1" ht="15" hidden="1" x14ac:dyDescent="0.25">
      <c r="A311" s="181">
        <v>45777</v>
      </c>
      <c r="B311" s="182" t="s">
        <v>150</v>
      </c>
      <c r="C311" s="90">
        <v>7.5</v>
      </c>
      <c r="D311" s="91"/>
      <c r="E311" s="82">
        <f t="shared" si="4"/>
        <v>68884.249999999796</v>
      </c>
      <c r="F311" s="156"/>
      <c r="G311" s="156"/>
      <c r="H311" s="157"/>
      <c r="I311" s="183"/>
    </row>
    <row r="312" spans="1:9" s="184" customFormat="1" ht="15" hidden="1" x14ac:dyDescent="0.25">
      <c r="A312" s="181">
        <v>45777</v>
      </c>
      <c r="B312" s="182" t="s">
        <v>151</v>
      </c>
      <c r="C312" s="90">
        <v>1.2</v>
      </c>
      <c r="D312" s="91"/>
      <c r="E312" s="82">
        <f t="shared" si="4"/>
        <v>68883.049999999799</v>
      </c>
      <c r="F312" s="156"/>
      <c r="G312" s="156"/>
      <c r="H312" s="157"/>
      <c r="I312" s="183"/>
    </row>
    <row r="313" spans="1:9" s="184" customFormat="1" ht="15" hidden="1" x14ac:dyDescent="0.25">
      <c r="A313" s="181">
        <v>45777</v>
      </c>
      <c r="B313" s="182" t="s">
        <v>261</v>
      </c>
      <c r="C313" s="90">
        <v>3828.16</v>
      </c>
      <c r="D313" s="91"/>
      <c r="E313" s="82">
        <f t="shared" si="4"/>
        <v>65054.889999999796</v>
      </c>
      <c r="F313" s="156"/>
      <c r="G313" s="156"/>
      <c r="H313" s="157"/>
      <c r="I313" s="183"/>
    </row>
    <row r="314" spans="1:9" s="184" customFormat="1" ht="15" hidden="1" x14ac:dyDescent="0.25">
      <c r="A314" s="181">
        <v>45777</v>
      </c>
      <c r="B314" s="182" t="s">
        <v>150</v>
      </c>
      <c r="C314" s="90">
        <v>7.5</v>
      </c>
      <c r="D314" s="91"/>
      <c r="E314" s="82">
        <f t="shared" si="4"/>
        <v>65047.389999999796</v>
      </c>
      <c r="F314" s="156"/>
      <c r="G314" s="156"/>
      <c r="H314" s="157"/>
      <c r="I314" s="183"/>
    </row>
    <row r="315" spans="1:9" s="184" customFormat="1" ht="15" hidden="1" x14ac:dyDescent="0.25">
      <c r="A315" s="181">
        <v>45777</v>
      </c>
      <c r="B315" s="182" t="s">
        <v>151</v>
      </c>
      <c r="C315" s="90">
        <v>1.2</v>
      </c>
      <c r="D315" s="91"/>
      <c r="E315" s="82">
        <f t="shared" si="4"/>
        <v>65046.189999999799</v>
      </c>
      <c r="F315" s="156"/>
      <c r="G315" s="156"/>
      <c r="H315" s="157"/>
      <c r="I315" s="183"/>
    </row>
    <row r="316" spans="1:9" s="184" customFormat="1" ht="15" hidden="1" x14ac:dyDescent="0.25">
      <c r="A316" s="181">
        <v>45777</v>
      </c>
      <c r="B316" s="182" t="s">
        <v>178</v>
      </c>
      <c r="C316" s="90"/>
      <c r="D316" s="91">
        <v>50000</v>
      </c>
      <c r="E316" s="82">
        <f t="shared" si="4"/>
        <v>115046.1899999998</v>
      </c>
      <c r="F316" s="156"/>
      <c r="G316" s="156"/>
      <c r="H316" s="157"/>
      <c r="I316" s="183"/>
    </row>
    <row r="317" spans="1:9" s="184" customFormat="1" ht="15" hidden="1" x14ac:dyDescent="0.25">
      <c r="A317" s="181">
        <v>45777</v>
      </c>
      <c r="B317" s="182" t="s">
        <v>262</v>
      </c>
      <c r="C317" s="90">
        <v>50000</v>
      </c>
      <c r="D317" s="91"/>
      <c r="E317" s="82">
        <f t="shared" si="4"/>
        <v>65046.189999999799</v>
      </c>
      <c r="F317" s="156"/>
      <c r="G317" s="156"/>
      <c r="H317" s="157"/>
      <c r="I317" s="183"/>
    </row>
    <row r="318" spans="1:9" s="184" customFormat="1" ht="15" hidden="1" x14ac:dyDescent="0.25">
      <c r="A318" s="181">
        <v>45777</v>
      </c>
      <c r="B318" s="182" t="s">
        <v>150</v>
      </c>
      <c r="C318" s="90">
        <v>7.5</v>
      </c>
      <c r="D318" s="91"/>
      <c r="E318" s="82">
        <f t="shared" si="4"/>
        <v>65038.689999999799</v>
      </c>
      <c r="F318" s="156"/>
      <c r="G318" s="156"/>
      <c r="H318" s="157"/>
      <c r="I318" s="183"/>
    </row>
    <row r="319" spans="1:9" s="184" customFormat="1" ht="15" hidden="1" x14ac:dyDescent="0.25">
      <c r="A319" s="181">
        <v>45777</v>
      </c>
      <c r="B319" s="182" t="s">
        <v>151</v>
      </c>
      <c r="C319" s="90">
        <v>1.2</v>
      </c>
      <c r="D319" s="91"/>
      <c r="E319" s="82">
        <f t="shared" si="4"/>
        <v>65037.489999999802</v>
      </c>
      <c r="F319" s="156"/>
      <c r="G319" s="156"/>
      <c r="H319" s="157"/>
      <c r="I319" s="183"/>
    </row>
    <row r="320" spans="1:9" s="184" customFormat="1" ht="15" hidden="1" x14ac:dyDescent="0.25">
      <c r="A320" s="181">
        <v>45777</v>
      </c>
      <c r="B320" s="182" t="s">
        <v>263</v>
      </c>
      <c r="C320" s="90">
        <v>11160.54</v>
      </c>
      <c r="D320" s="91"/>
      <c r="E320" s="82">
        <f t="shared" si="4"/>
        <v>53876.949999999801</v>
      </c>
      <c r="F320" s="156"/>
      <c r="G320" s="156"/>
      <c r="H320" s="157"/>
      <c r="I320" s="183"/>
    </row>
    <row r="321" spans="1:9" s="184" customFormat="1" ht="15" hidden="1" x14ac:dyDescent="0.25">
      <c r="A321" s="181">
        <v>45777</v>
      </c>
      <c r="B321" s="182" t="s">
        <v>150</v>
      </c>
      <c r="C321" s="90">
        <v>7.5</v>
      </c>
      <c r="D321" s="91"/>
      <c r="E321" s="82">
        <f t="shared" si="4"/>
        <v>53869.449999999801</v>
      </c>
      <c r="F321" s="156"/>
      <c r="G321" s="156"/>
      <c r="H321" s="157"/>
      <c r="I321" s="183"/>
    </row>
    <row r="322" spans="1:9" s="184" customFormat="1" ht="15" hidden="1" x14ac:dyDescent="0.25">
      <c r="A322" s="181">
        <v>45777</v>
      </c>
      <c r="B322" s="182" t="s">
        <v>151</v>
      </c>
      <c r="C322" s="90">
        <v>1.2</v>
      </c>
      <c r="D322" s="91"/>
      <c r="E322" s="82">
        <f t="shared" si="4"/>
        <v>53868.249999999804</v>
      </c>
      <c r="F322" s="156"/>
      <c r="G322" s="156"/>
      <c r="H322" s="157"/>
      <c r="I322" s="183"/>
    </row>
    <row r="323" spans="1:9" s="184" customFormat="1" ht="15" hidden="1" x14ac:dyDescent="0.25">
      <c r="A323" s="181">
        <v>45777</v>
      </c>
      <c r="B323" s="182" t="s">
        <v>152</v>
      </c>
      <c r="C323" s="90">
        <v>18000</v>
      </c>
      <c r="D323" s="91"/>
      <c r="E323" s="82">
        <f t="shared" si="4"/>
        <v>35868.249999999804</v>
      </c>
      <c r="F323" s="156"/>
      <c r="G323" s="156"/>
      <c r="H323" s="157"/>
      <c r="I323" s="183"/>
    </row>
    <row r="324" spans="1:9" s="184" customFormat="1" ht="15" hidden="1" x14ac:dyDescent="0.25">
      <c r="A324" s="181">
        <v>45777</v>
      </c>
      <c r="B324" s="182" t="s">
        <v>150</v>
      </c>
      <c r="C324" s="90">
        <v>7.5</v>
      </c>
      <c r="D324" s="91"/>
      <c r="E324" s="82">
        <f t="shared" si="4"/>
        <v>35860.749999999804</v>
      </c>
      <c r="F324" s="156"/>
      <c r="G324" s="156"/>
      <c r="H324" s="157"/>
      <c r="I324" s="183"/>
    </row>
    <row r="325" spans="1:9" s="184" customFormat="1" ht="15" hidden="1" x14ac:dyDescent="0.25">
      <c r="A325" s="181">
        <v>45777</v>
      </c>
      <c r="B325" s="182" t="s">
        <v>151</v>
      </c>
      <c r="C325" s="90">
        <v>1.2</v>
      </c>
      <c r="D325" s="91"/>
      <c r="E325" s="82">
        <f t="shared" si="4"/>
        <v>35859.549999999806</v>
      </c>
      <c r="F325" s="156"/>
      <c r="G325" s="156"/>
      <c r="H325" s="157"/>
      <c r="I325" s="183"/>
    </row>
    <row r="326" spans="1:9" s="184" customFormat="1" ht="15" hidden="1" x14ac:dyDescent="0.25">
      <c r="A326" s="181">
        <v>45777</v>
      </c>
      <c r="B326" s="182" t="s">
        <v>264</v>
      </c>
      <c r="C326" s="90">
        <v>18007.509999999998</v>
      </c>
      <c r="D326" s="91"/>
      <c r="E326" s="82">
        <f t="shared" si="4"/>
        <v>17852.039999999808</v>
      </c>
      <c r="F326" s="156"/>
      <c r="G326" s="156"/>
      <c r="H326" s="157"/>
      <c r="I326" s="183"/>
    </row>
    <row r="327" spans="1:9" s="184" customFormat="1" ht="15" hidden="1" x14ac:dyDescent="0.25">
      <c r="A327" s="181">
        <v>45777</v>
      </c>
      <c r="B327" s="182" t="s">
        <v>264</v>
      </c>
      <c r="C327" s="90">
        <v>2495.71</v>
      </c>
      <c r="D327" s="91"/>
      <c r="E327" s="82">
        <f t="shared" si="4"/>
        <v>15356.329999999809</v>
      </c>
      <c r="F327" s="156"/>
      <c r="G327" s="156"/>
      <c r="H327" s="157"/>
      <c r="I327" s="183"/>
    </row>
  </sheetData>
  <autoFilter ref="A5:I327">
    <filterColumn colId="3">
      <colorFilter dxfId="1"/>
    </filterColumn>
  </autoFilter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6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77"/>
  <sheetViews>
    <sheetView showGridLines="0" zoomScaleNormal="100" workbookViewId="0">
      <pane ySplit="4" topLeftCell="A5" activePane="bottomLeft" state="frozenSplit"/>
      <selection pane="bottomLeft" activeCell="C81" sqref="C81"/>
    </sheetView>
  </sheetViews>
  <sheetFormatPr baseColWidth="10" defaultColWidth="13.5703125" defaultRowHeight="15" x14ac:dyDescent="0.25"/>
  <cols>
    <col min="1" max="1" width="10.7109375" style="6" customWidth="1"/>
    <col min="2" max="2" width="75.710937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9" s="8" customFormat="1" x14ac:dyDescent="0.25">
      <c r="A1" s="205" t="s">
        <v>29</v>
      </c>
      <c r="B1" s="206"/>
      <c r="C1" s="206"/>
      <c r="D1" s="206"/>
      <c r="E1" s="206"/>
      <c r="F1" s="206"/>
      <c r="G1" s="206"/>
      <c r="H1" s="206"/>
    </row>
    <row r="2" spans="1:9" s="8" customFormat="1" x14ac:dyDescent="0.25">
      <c r="A2" s="205" t="s">
        <v>9</v>
      </c>
      <c r="B2" s="206"/>
      <c r="C2" s="206"/>
      <c r="D2" s="206"/>
      <c r="E2" s="206"/>
      <c r="F2" s="206"/>
      <c r="G2" s="206"/>
      <c r="H2" s="206"/>
      <c r="I2" s="8">
        <v>40859.47</v>
      </c>
    </row>
    <row r="3" spans="1:9" s="8" customFormat="1" x14ac:dyDescent="0.25">
      <c r="A3" s="207" t="s">
        <v>36</v>
      </c>
      <c r="B3" s="208"/>
      <c r="C3" s="208"/>
      <c r="D3" s="208"/>
      <c r="E3" s="208"/>
      <c r="F3" s="208"/>
      <c r="G3" s="208"/>
      <c r="H3" s="208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45" customFormat="1" ht="15.75" x14ac:dyDescent="0.25">
      <c r="A5" s="141"/>
      <c r="B5" s="141"/>
      <c r="C5" s="142"/>
      <c r="D5" s="142"/>
      <c r="E5" s="142">
        <v>3606.59</v>
      </c>
      <c r="F5" s="143"/>
      <c r="G5" s="144"/>
      <c r="H5" s="144"/>
      <c r="I5" s="144"/>
    </row>
    <row r="6" spans="1:9" s="176" customFormat="1" ht="15" customHeight="1" x14ac:dyDescent="0.25">
      <c r="A6" s="170">
        <v>45749</v>
      </c>
      <c r="B6" s="169" t="s">
        <v>127</v>
      </c>
      <c r="C6" s="171"/>
      <c r="D6" s="172">
        <v>13729.76</v>
      </c>
      <c r="E6" s="171">
        <f>E5-C6+D6</f>
        <v>17336.349999999999</v>
      </c>
      <c r="F6" s="173">
        <v>248</v>
      </c>
      <c r="G6" s="174">
        <v>4291</v>
      </c>
      <c r="H6" s="174" t="s">
        <v>41</v>
      </c>
      <c r="I6" s="175" t="s">
        <v>42</v>
      </c>
    </row>
    <row r="7" spans="1:9" s="176" customFormat="1" ht="15" hidden="1" customHeight="1" x14ac:dyDescent="0.25">
      <c r="A7" s="170">
        <v>45749</v>
      </c>
      <c r="B7" s="169" t="s">
        <v>152</v>
      </c>
      <c r="C7" s="171">
        <v>10000</v>
      </c>
      <c r="D7" s="171"/>
      <c r="E7" s="171">
        <f t="shared" ref="E7:E70" si="0">E6-C7+D7</f>
        <v>7336.3499999999985</v>
      </c>
      <c r="F7" s="173"/>
      <c r="G7" s="174"/>
      <c r="H7" s="174"/>
      <c r="I7" s="175"/>
    </row>
    <row r="8" spans="1:9" s="176" customFormat="1" ht="15" hidden="1" customHeight="1" x14ac:dyDescent="0.25">
      <c r="A8" s="170">
        <v>45749</v>
      </c>
      <c r="B8" s="169" t="s">
        <v>150</v>
      </c>
      <c r="C8" s="171">
        <v>7.5</v>
      </c>
      <c r="D8" s="171"/>
      <c r="E8" s="171">
        <f t="shared" si="0"/>
        <v>7328.8499999999985</v>
      </c>
      <c r="F8" s="173"/>
      <c r="G8" s="174"/>
      <c r="H8" s="174"/>
      <c r="I8" s="175"/>
    </row>
    <row r="9" spans="1:9" s="176" customFormat="1" ht="15" hidden="1" customHeight="1" x14ac:dyDescent="0.25">
      <c r="A9" s="170">
        <v>45749</v>
      </c>
      <c r="B9" s="169" t="s">
        <v>151</v>
      </c>
      <c r="C9" s="171">
        <v>1.2</v>
      </c>
      <c r="D9" s="171"/>
      <c r="E9" s="171">
        <f t="shared" si="0"/>
        <v>7327.6499999999987</v>
      </c>
      <c r="F9" s="173"/>
      <c r="G9" s="174"/>
      <c r="H9" s="174"/>
      <c r="I9" s="175"/>
    </row>
    <row r="10" spans="1:9" s="176" customFormat="1" ht="15" hidden="1" customHeight="1" x14ac:dyDescent="0.25">
      <c r="A10" s="170">
        <v>45750</v>
      </c>
      <c r="B10" s="169" t="s">
        <v>183</v>
      </c>
      <c r="C10" s="171">
        <v>3000</v>
      </c>
      <c r="D10" s="171"/>
      <c r="E10" s="171">
        <f t="shared" si="0"/>
        <v>4327.6499999999987</v>
      </c>
      <c r="F10" s="173"/>
      <c r="G10" s="174"/>
      <c r="H10" s="174"/>
      <c r="I10" s="175"/>
    </row>
    <row r="11" spans="1:9" s="176" customFormat="1" ht="15" hidden="1" customHeight="1" x14ac:dyDescent="0.25">
      <c r="A11" s="170">
        <v>45750</v>
      </c>
      <c r="B11" s="169" t="s">
        <v>150</v>
      </c>
      <c r="C11" s="171">
        <v>7.5</v>
      </c>
      <c r="D11" s="171"/>
      <c r="E11" s="171">
        <f t="shared" si="0"/>
        <v>4320.1499999999987</v>
      </c>
      <c r="F11" s="173"/>
      <c r="G11" s="174"/>
      <c r="H11" s="174"/>
      <c r="I11" s="175"/>
    </row>
    <row r="12" spans="1:9" s="176" customFormat="1" ht="15" hidden="1" customHeight="1" x14ac:dyDescent="0.25">
      <c r="A12" s="170">
        <v>45750</v>
      </c>
      <c r="B12" s="169" t="s">
        <v>151</v>
      </c>
      <c r="C12" s="171">
        <v>1.2</v>
      </c>
      <c r="D12" s="171"/>
      <c r="E12" s="171">
        <f t="shared" si="0"/>
        <v>4318.9499999999989</v>
      </c>
      <c r="F12" s="173"/>
      <c r="G12" s="174"/>
      <c r="H12" s="174"/>
      <c r="I12" s="175"/>
    </row>
    <row r="13" spans="1:9" s="176" customFormat="1" ht="15" customHeight="1" x14ac:dyDescent="0.25">
      <c r="A13" s="170">
        <v>45754</v>
      </c>
      <c r="B13" s="169" t="s">
        <v>128</v>
      </c>
      <c r="C13" s="171"/>
      <c r="D13" s="172">
        <v>27840</v>
      </c>
      <c r="E13" s="171">
        <f t="shared" si="0"/>
        <v>32158.949999999997</v>
      </c>
      <c r="F13" s="177">
        <v>261</v>
      </c>
      <c r="G13" s="178">
        <v>4305</v>
      </c>
      <c r="H13" s="178" t="s">
        <v>56</v>
      </c>
      <c r="I13" s="179" t="s">
        <v>37</v>
      </c>
    </row>
    <row r="14" spans="1:9" s="176" customFormat="1" ht="15" hidden="1" customHeight="1" x14ac:dyDescent="0.25">
      <c r="A14" s="170">
        <v>45754</v>
      </c>
      <c r="B14" s="169" t="s">
        <v>161</v>
      </c>
      <c r="C14" s="171">
        <v>20000</v>
      </c>
      <c r="D14" s="171"/>
      <c r="E14" s="171">
        <f t="shared" si="0"/>
        <v>12158.949999999997</v>
      </c>
      <c r="F14" s="173"/>
      <c r="G14" s="174"/>
      <c r="H14" s="174"/>
      <c r="I14" s="175"/>
    </row>
    <row r="15" spans="1:9" s="176" customFormat="1" ht="15" hidden="1" customHeight="1" x14ac:dyDescent="0.25">
      <c r="A15" s="170">
        <v>45754</v>
      </c>
      <c r="B15" s="169" t="s">
        <v>150</v>
      </c>
      <c r="C15" s="171">
        <v>7.5</v>
      </c>
      <c r="D15" s="171"/>
      <c r="E15" s="171">
        <f t="shared" si="0"/>
        <v>12151.449999999997</v>
      </c>
      <c r="F15" s="173"/>
      <c r="G15" s="174"/>
      <c r="H15" s="174"/>
      <c r="I15" s="175"/>
    </row>
    <row r="16" spans="1:9" s="176" customFormat="1" ht="15" hidden="1" customHeight="1" x14ac:dyDescent="0.25">
      <c r="A16" s="170">
        <v>45754</v>
      </c>
      <c r="B16" s="169" t="s">
        <v>151</v>
      </c>
      <c r="C16" s="171">
        <v>1.2</v>
      </c>
      <c r="D16" s="171"/>
      <c r="E16" s="171">
        <f t="shared" si="0"/>
        <v>12150.249999999996</v>
      </c>
      <c r="F16" s="173"/>
      <c r="G16" s="174"/>
      <c r="H16" s="174"/>
      <c r="I16" s="175"/>
    </row>
    <row r="17" spans="1:9" s="176" customFormat="1" ht="15" customHeight="1" x14ac:dyDescent="0.25">
      <c r="A17" s="170">
        <v>45756</v>
      </c>
      <c r="B17" s="169" t="s">
        <v>127</v>
      </c>
      <c r="C17" s="171"/>
      <c r="D17" s="172">
        <v>13840.19</v>
      </c>
      <c r="E17" s="171">
        <f t="shared" si="0"/>
        <v>25990.439999999995</v>
      </c>
      <c r="F17" s="173">
        <v>248</v>
      </c>
      <c r="G17" s="174">
        <v>4306</v>
      </c>
      <c r="H17" s="174" t="s">
        <v>57</v>
      </c>
      <c r="I17" s="175" t="s">
        <v>42</v>
      </c>
    </row>
    <row r="18" spans="1:9" s="176" customFormat="1" ht="15" hidden="1" customHeight="1" x14ac:dyDescent="0.25">
      <c r="A18" s="170">
        <v>45756</v>
      </c>
      <c r="B18" s="169" t="s">
        <v>248</v>
      </c>
      <c r="C18" s="171">
        <v>1566</v>
      </c>
      <c r="D18" s="171"/>
      <c r="E18" s="171">
        <f t="shared" si="0"/>
        <v>24424.439999999995</v>
      </c>
      <c r="F18" s="173"/>
      <c r="G18" s="174"/>
      <c r="H18" s="174"/>
      <c r="I18" s="175"/>
    </row>
    <row r="19" spans="1:9" s="176" customFormat="1" ht="15" hidden="1" customHeight="1" x14ac:dyDescent="0.25">
      <c r="A19" s="170">
        <v>45756</v>
      </c>
      <c r="B19" s="169" t="s">
        <v>150</v>
      </c>
      <c r="C19" s="171">
        <v>7.5</v>
      </c>
      <c r="D19" s="171"/>
      <c r="E19" s="171">
        <f t="shared" si="0"/>
        <v>24416.939999999995</v>
      </c>
      <c r="F19" s="173"/>
      <c r="G19" s="174"/>
      <c r="H19" s="174"/>
      <c r="I19" s="175"/>
    </row>
    <row r="20" spans="1:9" s="176" customFormat="1" ht="15" hidden="1" customHeight="1" x14ac:dyDescent="0.25">
      <c r="A20" s="170">
        <v>45756</v>
      </c>
      <c r="B20" s="169" t="s">
        <v>151</v>
      </c>
      <c r="C20" s="171">
        <v>1.2</v>
      </c>
      <c r="D20" s="171"/>
      <c r="E20" s="171">
        <f t="shared" si="0"/>
        <v>24415.739999999994</v>
      </c>
      <c r="F20" s="173"/>
      <c r="G20" s="174"/>
      <c r="H20" s="174"/>
      <c r="I20" s="175"/>
    </row>
    <row r="21" spans="1:9" s="176" customFormat="1" ht="15" hidden="1" customHeight="1" x14ac:dyDescent="0.25">
      <c r="A21" s="170">
        <v>45756</v>
      </c>
      <c r="B21" s="169" t="s">
        <v>249</v>
      </c>
      <c r="C21" s="171">
        <v>15950</v>
      </c>
      <c r="D21" s="171"/>
      <c r="E21" s="171">
        <f t="shared" si="0"/>
        <v>8465.7399999999943</v>
      </c>
      <c r="F21" s="173"/>
      <c r="G21" s="174"/>
      <c r="H21" s="174"/>
      <c r="I21" s="175"/>
    </row>
    <row r="22" spans="1:9" s="176" customFormat="1" ht="15" hidden="1" customHeight="1" x14ac:dyDescent="0.25">
      <c r="A22" s="170">
        <v>45756</v>
      </c>
      <c r="B22" s="169" t="s">
        <v>150</v>
      </c>
      <c r="C22" s="171">
        <v>7.5</v>
      </c>
      <c r="D22" s="171"/>
      <c r="E22" s="171">
        <f t="shared" si="0"/>
        <v>8458.2399999999943</v>
      </c>
      <c r="F22" s="173"/>
      <c r="G22" s="174"/>
      <c r="H22" s="174"/>
      <c r="I22" s="175"/>
    </row>
    <row r="23" spans="1:9" s="176" customFormat="1" ht="15" hidden="1" customHeight="1" x14ac:dyDescent="0.25">
      <c r="A23" s="170">
        <v>45756</v>
      </c>
      <c r="B23" s="169" t="s">
        <v>151</v>
      </c>
      <c r="C23" s="171">
        <v>1.2</v>
      </c>
      <c r="D23" s="171"/>
      <c r="E23" s="171">
        <f t="shared" si="0"/>
        <v>8457.0399999999936</v>
      </c>
      <c r="F23" s="173"/>
      <c r="G23" s="174"/>
      <c r="H23" s="174"/>
      <c r="I23" s="175"/>
    </row>
    <row r="24" spans="1:9" s="176" customFormat="1" ht="15" hidden="1" customHeight="1" x14ac:dyDescent="0.25">
      <c r="A24" s="170">
        <v>45757</v>
      </c>
      <c r="B24" s="169" t="s">
        <v>250</v>
      </c>
      <c r="C24" s="171">
        <v>3000</v>
      </c>
      <c r="D24" s="171"/>
      <c r="E24" s="171">
        <f t="shared" si="0"/>
        <v>5457.0399999999936</v>
      </c>
      <c r="F24" s="173"/>
      <c r="G24" s="174"/>
      <c r="H24" s="174"/>
      <c r="I24" s="175"/>
    </row>
    <row r="25" spans="1:9" s="176" customFormat="1" ht="15" hidden="1" customHeight="1" x14ac:dyDescent="0.25">
      <c r="A25" s="170">
        <v>45757</v>
      </c>
      <c r="B25" s="169" t="s">
        <v>150</v>
      </c>
      <c r="C25" s="171">
        <v>7.5</v>
      </c>
      <c r="D25" s="171"/>
      <c r="E25" s="171">
        <f t="shared" si="0"/>
        <v>5449.5399999999936</v>
      </c>
      <c r="F25" s="173"/>
      <c r="G25" s="174"/>
      <c r="H25" s="174"/>
      <c r="I25" s="175"/>
    </row>
    <row r="26" spans="1:9" s="176" customFormat="1" ht="15" hidden="1" customHeight="1" x14ac:dyDescent="0.25">
      <c r="A26" s="170">
        <v>45757</v>
      </c>
      <c r="B26" s="169" t="s">
        <v>151</v>
      </c>
      <c r="C26" s="171">
        <v>1.2</v>
      </c>
      <c r="D26" s="171"/>
      <c r="E26" s="171">
        <f t="shared" si="0"/>
        <v>5448.3399999999938</v>
      </c>
      <c r="F26" s="173"/>
      <c r="G26" s="174"/>
      <c r="H26" s="174"/>
      <c r="I26" s="175"/>
    </row>
    <row r="27" spans="1:9" s="176" customFormat="1" ht="15" hidden="1" customHeight="1" x14ac:dyDescent="0.25">
      <c r="A27" s="170">
        <v>45758</v>
      </c>
      <c r="B27" s="169" t="s">
        <v>251</v>
      </c>
      <c r="C27" s="171">
        <v>429.26</v>
      </c>
      <c r="D27" s="171"/>
      <c r="E27" s="171">
        <f t="shared" si="0"/>
        <v>5019.0799999999936</v>
      </c>
      <c r="F27" s="173"/>
      <c r="G27" s="174"/>
      <c r="H27" s="174"/>
      <c r="I27" s="175"/>
    </row>
    <row r="28" spans="1:9" s="176" customFormat="1" ht="15" hidden="1" customHeight="1" x14ac:dyDescent="0.25">
      <c r="A28" s="170">
        <v>45758</v>
      </c>
      <c r="B28" s="169" t="s">
        <v>150</v>
      </c>
      <c r="C28" s="171">
        <v>7.5</v>
      </c>
      <c r="D28" s="171"/>
      <c r="E28" s="171">
        <f t="shared" si="0"/>
        <v>5011.5799999999936</v>
      </c>
      <c r="F28" s="173"/>
      <c r="G28" s="174"/>
      <c r="H28" s="174"/>
      <c r="I28" s="175"/>
    </row>
    <row r="29" spans="1:9" s="176" customFormat="1" ht="15" hidden="1" customHeight="1" x14ac:dyDescent="0.25">
      <c r="A29" s="170">
        <v>45758</v>
      </c>
      <c r="B29" s="169" t="s">
        <v>151</v>
      </c>
      <c r="C29" s="171">
        <v>1.2</v>
      </c>
      <c r="D29" s="171"/>
      <c r="E29" s="171">
        <f t="shared" si="0"/>
        <v>5010.3799999999937</v>
      </c>
      <c r="F29" s="173"/>
      <c r="G29" s="174"/>
      <c r="H29" s="174"/>
      <c r="I29" s="175"/>
    </row>
    <row r="30" spans="1:9" s="176" customFormat="1" ht="15" hidden="1" customHeight="1" x14ac:dyDescent="0.25">
      <c r="A30" s="170">
        <v>45758</v>
      </c>
      <c r="B30" s="169" t="s">
        <v>252</v>
      </c>
      <c r="C30" s="171">
        <v>2296.8000000000002</v>
      </c>
      <c r="D30" s="171"/>
      <c r="E30" s="171">
        <f t="shared" si="0"/>
        <v>2713.5799999999936</v>
      </c>
      <c r="F30" s="173"/>
      <c r="G30" s="174"/>
      <c r="H30" s="174"/>
      <c r="I30" s="175"/>
    </row>
    <row r="31" spans="1:9" s="176" customFormat="1" ht="15" hidden="1" customHeight="1" x14ac:dyDescent="0.25">
      <c r="A31" s="170">
        <v>45758</v>
      </c>
      <c r="B31" s="169" t="s">
        <v>150</v>
      </c>
      <c r="C31" s="171">
        <v>7.5</v>
      </c>
      <c r="D31" s="171"/>
      <c r="E31" s="171">
        <f t="shared" si="0"/>
        <v>2706.0799999999936</v>
      </c>
      <c r="F31" s="173"/>
      <c r="G31" s="174"/>
      <c r="H31" s="174"/>
      <c r="I31" s="175"/>
    </row>
    <row r="32" spans="1:9" s="176" customFormat="1" ht="15" hidden="1" customHeight="1" x14ac:dyDescent="0.25">
      <c r="A32" s="170">
        <v>45758</v>
      </c>
      <c r="B32" s="169" t="s">
        <v>151</v>
      </c>
      <c r="C32" s="171">
        <v>1.2</v>
      </c>
      <c r="D32" s="171"/>
      <c r="E32" s="171">
        <f t="shared" si="0"/>
        <v>2704.8799999999937</v>
      </c>
      <c r="F32" s="173"/>
      <c r="G32" s="174"/>
      <c r="H32" s="174"/>
      <c r="I32" s="175"/>
    </row>
    <row r="33" spans="1:9" s="176" customFormat="1" ht="15" hidden="1" customHeight="1" x14ac:dyDescent="0.25">
      <c r="A33" s="170">
        <v>45758</v>
      </c>
      <c r="B33" s="169" t="s">
        <v>253</v>
      </c>
      <c r="C33" s="171">
        <v>1844.4</v>
      </c>
      <c r="D33" s="171"/>
      <c r="E33" s="171">
        <f t="shared" si="0"/>
        <v>860.47999999999365</v>
      </c>
      <c r="F33" s="173"/>
      <c r="G33" s="174"/>
      <c r="H33" s="174"/>
      <c r="I33" s="175"/>
    </row>
    <row r="34" spans="1:9" s="176" customFormat="1" ht="15" hidden="1" customHeight="1" x14ac:dyDescent="0.25">
      <c r="A34" s="170">
        <v>45758</v>
      </c>
      <c r="B34" s="169" t="s">
        <v>150</v>
      </c>
      <c r="C34" s="171">
        <v>7.5</v>
      </c>
      <c r="D34" s="171"/>
      <c r="E34" s="171">
        <f t="shared" si="0"/>
        <v>852.97999999999365</v>
      </c>
      <c r="F34" s="173"/>
      <c r="G34" s="174"/>
      <c r="H34" s="174"/>
      <c r="I34" s="175"/>
    </row>
    <row r="35" spans="1:9" s="176" customFormat="1" ht="15" hidden="1" customHeight="1" x14ac:dyDescent="0.25">
      <c r="A35" s="170">
        <v>45758</v>
      </c>
      <c r="B35" s="169" t="s">
        <v>151</v>
      </c>
      <c r="C35" s="171">
        <v>1.2</v>
      </c>
      <c r="D35" s="171"/>
      <c r="E35" s="171">
        <f t="shared" si="0"/>
        <v>851.77999999999361</v>
      </c>
      <c r="F35" s="173"/>
      <c r="G35" s="174"/>
      <c r="H35" s="174"/>
      <c r="I35" s="175"/>
    </row>
    <row r="36" spans="1:9" s="176" customFormat="1" ht="15" customHeight="1" x14ac:dyDescent="0.25">
      <c r="A36" s="170">
        <v>45768</v>
      </c>
      <c r="B36" s="169" t="s">
        <v>129</v>
      </c>
      <c r="C36" s="171"/>
      <c r="D36" s="172">
        <v>34682.71</v>
      </c>
      <c r="E36" s="171">
        <f t="shared" si="0"/>
        <v>35534.489999999991</v>
      </c>
      <c r="F36" s="177">
        <v>427</v>
      </c>
      <c r="G36" s="178">
        <v>4350</v>
      </c>
      <c r="H36" s="178">
        <v>9405</v>
      </c>
      <c r="I36" s="179" t="s">
        <v>59</v>
      </c>
    </row>
    <row r="37" spans="1:9" s="176" customFormat="1" ht="15" customHeight="1" x14ac:dyDescent="0.25">
      <c r="A37" s="170">
        <v>45768</v>
      </c>
      <c r="B37" s="169" t="s">
        <v>129</v>
      </c>
      <c r="C37" s="171"/>
      <c r="D37" s="172">
        <v>34682.71</v>
      </c>
      <c r="E37" s="171">
        <f t="shared" si="0"/>
        <v>70217.199999999983</v>
      </c>
      <c r="F37" s="177">
        <v>427</v>
      </c>
      <c r="G37" s="178">
        <v>4351</v>
      </c>
      <c r="H37" s="178">
        <v>9455</v>
      </c>
      <c r="I37" s="179" t="s">
        <v>59</v>
      </c>
    </row>
    <row r="38" spans="1:9" s="176" customFormat="1" ht="15" customHeight="1" x14ac:dyDescent="0.25">
      <c r="A38" s="170">
        <v>45768</v>
      </c>
      <c r="B38" s="169" t="s">
        <v>129</v>
      </c>
      <c r="C38" s="171"/>
      <c r="D38" s="172">
        <v>34682.71</v>
      </c>
      <c r="E38" s="171">
        <f t="shared" si="0"/>
        <v>104899.90999999997</v>
      </c>
      <c r="F38" s="177">
        <v>427</v>
      </c>
      <c r="G38" s="178">
        <v>4352</v>
      </c>
      <c r="H38" s="178" t="s">
        <v>99</v>
      </c>
      <c r="I38" s="179" t="s">
        <v>59</v>
      </c>
    </row>
    <row r="39" spans="1:9" s="176" customFormat="1" ht="15" customHeight="1" x14ac:dyDescent="0.25">
      <c r="A39" s="170">
        <v>45768</v>
      </c>
      <c r="B39" s="169" t="s">
        <v>129</v>
      </c>
      <c r="C39" s="171"/>
      <c r="D39" s="172">
        <v>34682.71</v>
      </c>
      <c r="E39" s="171">
        <f t="shared" si="0"/>
        <v>139582.61999999997</v>
      </c>
      <c r="F39" s="177">
        <v>427</v>
      </c>
      <c r="G39" s="178">
        <v>4353</v>
      </c>
      <c r="H39" s="178" t="s">
        <v>75</v>
      </c>
      <c r="I39" s="179" t="s">
        <v>59</v>
      </c>
    </row>
    <row r="40" spans="1:9" s="176" customFormat="1" ht="15" customHeight="1" x14ac:dyDescent="0.25">
      <c r="A40" s="170">
        <v>45768</v>
      </c>
      <c r="B40" s="169" t="s">
        <v>129</v>
      </c>
      <c r="C40" s="171"/>
      <c r="D40" s="172">
        <v>3531.84</v>
      </c>
      <c r="E40" s="171">
        <f t="shared" si="0"/>
        <v>143114.45999999996</v>
      </c>
      <c r="F40" s="177">
        <v>427</v>
      </c>
      <c r="G40" s="178">
        <v>4354</v>
      </c>
      <c r="H40" s="178" t="s">
        <v>100</v>
      </c>
      <c r="I40" s="179" t="s">
        <v>59</v>
      </c>
    </row>
    <row r="41" spans="1:9" s="176" customFormat="1" ht="15" hidden="1" customHeight="1" x14ac:dyDescent="0.25">
      <c r="A41" s="170">
        <v>45768</v>
      </c>
      <c r="B41" s="169" t="s">
        <v>254</v>
      </c>
      <c r="C41" s="171">
        <v>41791.9</v>
      </c>
      <c r="D41" s="171"/>
      <c r="E41" s="171">
        <f t="shared" si="0"/>
        <v>101322.55999999997</v>
      </c>
      <c r="F41" s="173"/>
      <c r="G41" s="174"/>
      <c r="H41" s="174"/>
      <c r="I41" s="175"/>
    </row>
    <row r="42" spans="1:9" s="176" customFormat="1" ht="15" hidden="1" customHeight="1" x14ac:dyDescent="0.25">
      <c r="A42" s="170">
        <v>45768</v>
      </c>
      <c r="B42" s="169" t="s">
        <v>150</v>
      </c>
      <c r="C42" s="171">
        <v>7.5</v>
      </c>
      <c r="D42" s="171"/>
      <c r="E42" s="171">
        <f t="shared" si="0"/>
        <v>101315.05999999997</v>
      </c>
      <c r="F42" s="173"/>
      <c r="G42" s="174"/>
      <c r="H42" s="174"/>
      <c r="I42" s="175"/>
    </row>
    <row r="43" spans="1:9" s="176" customFormat="1" ht="15" hidden="1" customHeight="1" x14ac:dyDescent="0.25">
      <c r="A43" s="170">
        <v>45768</v>
      </c>
      <c r="B43" s="169" t="s">
        <v>151</v>
      </c>
      <c r="C43" s="171">
        <v>1.2</v>
      </c>
      <c r="D43" s="171"/>
      <c r="E43" s="171">
        <f t="shared" si="0"/>
        <v>101313.85999999997</v>
      </c>
      <c r="F43" s="173"/>
      <c r="G43" s="174"/>
      <c r="H43" s="174"/>
      <c r="I43" s="175"/>
    </row>
    <row r="44" spans="1:9" s="176" customFormat="1" ht="15" hidden="1" customHeight="1" x14ac:dyDescent="0.25">
      <c r="A44" s="170">
        <v>45768</v>
      </c>
      <c r="B44" s="169" t="s">
        <v>179</v>
      </c>
      <c r="C44" s="171">
        <v>25610.71</v>
      </c>
      <c r="D44" s="171"/>
      <c r="E44" s="171">
        <f t="shared" si="0"/>
        <v>75703.149999999965</v>
      </c>
      <c r="F44" s="173"/>
      <c r="G44" s="174"/>
      <c r="H44" s="174"/>
      <c r="I44" s="175"/>
    </row>
    <row r="45" spans="1:9" s="176" customFormat="1" ht="15" hidden="1" customHeight="1" x14ac:dyDescent="0.25">
      <c r="A45" s="170">
        <v>45768</v>
      </c>
      <c r="B45" s="169" t="s">
        <v>150</v>
      </c>
      <c r="C45" s="171">
        <v>7.5</v>
      </c>
      <c r="D45" s="171"/>
      <c r="E45" s="171">
        <f t="shared" si="0"/>
        <v>75695.649999999965</v>
      </c>
      <c r="F45" s="173"/>
      <c r="G45" s="174"/>
      <c r="H45" s="174"/>
      <c r="I45" s="175"/>
    </row>
    <row r="46" spans="1:9" s="176" customFormat="1" ht="15" hidden="1" customHeight="1" x14ac:dyDescent="0.25">
      <c r="A46" s="170">
        <v>45768</v>
      </c>
      <c r="B46" s="169" t="s">
        <v>151</v>
      </c>
      <c r="C46" s="171">
        <v>1.2</v>
      </c>
      <c r="D46" s="171"/>
      <c r="E46" s="171">
        <f t="shared" si="0"/>
        <v>75694.449999999968</v>
      </c>
      <c r="F46" s="173"/>
      <c r="G46" s="174"/>
      <c r="H46" s="174"/>
      <c r="I46" s="175"/>
    </row>
    <row r="47" spans="1:9" s="176" customFormat="1" ht="15" hidden="1" customHeight="1" x14ac:dyDescent="0.25">
      <c r="A47" s="170">
        <v>45768</v>
      </c>
      <c r="B47" s="169" t="s">
        <v>255</v>
      </c>
      <c r="C47" s="171">
        <v>50000</v>
      </c>
      <c r="D47" s="171"/>
      <c r="E47" s="171">
        <f t="shared" si="0"/>
        <v>25694.449999999968</v>
      </c>
      <c r="F47" s="173"/>
      <c r="G47" s="174"/>
      <c r="H47" s="174"/>
      <c r="I47" s="175"/>
    </row>
    <row r="48" spans="1:9" s="176" customFormat="1" ht="15" hidden="1" customHeight="1" x14ac:dyDescent="0.25">
      <c r="A48" s="170">
        <v>45768</v>
      </c>
      <c r="B48" s="169" t="s">
        <v>256</v>
      </c>
      <c r="C48" s="171">
        <v>4687</v>
      </c>
      <c r="D48" s="171"/>
      <c r="E48" s="171">
        <f t="shared" si="0"/>
        <v>21007.449999999968</v>
      </c>
      <c r="F48" s="173"/>
      <c r="G48" s="174"/>
      <c r="H48" s="174"/>
      <c r="I48" s="175"/>
    </row>
    <row r="49" spans="1:11" s="176" customFormat="1" ht="15" hidden="1" customHeight="1" x14ac:dyDescent="0.25">
      <c r="A49" s="170">
        <v>45769</v>
      </c>
      <c r="B49" s="169" t="s">
        <v>255</v>
      </c>
      <c r="C49" s="171">
        <v>15000</v>
      </c>
      <c r="D49" s="171"/>
      <c r="E49" s="171">
        <f t="shared" si="0"/>
        <v>6007.449999999968</v>
      </c>
      <c r="F49" s="173"/>
      <c r="G49" s="174"/>
      <c r="H49" s="174"/>
      <c r="I49" s="175"/>
    </row>
    <row r="50" spans="1:11" s="176" customFormat="1" ht="15" customHeight="1" x14ac:dyDescent="0.25">
      <c r="A50" s="170">
        <v>45769</v>
      </c>
      <c r="B50" s="169" t="s">
        <v>129</v>
      </c>
      <c r="C50" s="171"/>
      <c r="D50" s="172">
        <v>34696.83</v>
      </c>
      <c r="E50" s="171">
        <f t="shared" si="0"/>
        <v>40704.27999999997</v>
      </c>
      <c r="F50" s="177">
        <v>427</v>
      </c>
      <c r="G50" s="178">
        <v>4355</v>
      </c>
      <c r="H50" s="178">
        <v>9390</v>
      </c>
      <c r="I50" s="179" t="s">
        <v>59</v>
      </c>
    </row>
    <row r="51" spans="1:11" s="176" customFormat="1" ht="15" customHeight="1" x14ac:dyDescent="0.25">
      <c r="A51" s="170">
        <v>45769</v>
      </c>
      <c r="B51" s="169" t="s">
        <v>129</v>
      </c>
      <c r="C51" s="171"/>
      <c r="D51" s="172">
        <v>28388.31</v>
      </c>
      <c r="E51" s="171">
        <f t="shared" si="0"/>
        <v>69092.589999999967</v>
      </c>
      <c r="F51" s="177">
        <v>427</v>
      </c>
      <c r="G51" s="178">
        <v>4356</v>
      </c>
      <c r="H51" s="178" t="s">
        <v>101</v>
      </c>
      <c r="I51" s="179" t="s">
        <v>59</v>
      </c>
    </row>
    <row r="52" spans="1:11" s="176" customFormat="1" ht="15" customHeight="1" x14ac:dyDescent="0.25">
      <c r="A52" s="170">
        <v>45769</v>
      </c>
      <c r="B52" s="169" t="s">
        <v>129</v>
      </c>
      <c r="C52" s="171"/>
      <c r="D52" s="172">
        <v>9462.77</v>
      </c>
      <c r="E52" s="171">
        <f t="shared" si="0"/>
        <v>78555.359999999971</v>
      </c>
      <c r="F52" s="177">
        <v>427</v>
      </c>
      <c r="G52" s="178">
        <v>4357</v>
      </c>
      <c r="H52" s="178">
        <v>9489</v>
      </c>
      <c r="I52" s="179" t="s">
        <v>59</v>
      </c>
    </row>
    <row r="53" spans="1:11" s="176" customFormat="1" ht="15" customHeight="1" x14ac:dyDescent="0.25">
      <c r="A53" s="170">
        <v>45769</v>
      </c>
      <c r="B53" s="169" t="s">
        <v>129</v>
      </c>
      <c r="C53" s="171"/>
      <c r="D53" s="172">
        <v>17348.41</v>
      </c>
      <c r="E53" s="171">
        <f t="shared" si="0"/>
        <v>95903.769999999975</v>
      </c>
      <c r="F53" s="177">
        <v>427</v>
      </c>
      <c r="G53" s="178">
        <v>4358</v>
      </c>
      <c r="H53" s="178" t="s">
        <v>102</v>
      </c>
      <c r="I53" s="179" t="s">
        <v>59</v>
      </c>
    </row>
    <row r="54" spans="1:11" s="176" customFormat="1" ht="15" hidden="1" customHeight="1" x14ac:dyDescent="0.25">
      <c r="A54" s="170">
        <v>45769</v>
      </c>
      <c r="B54" s="169" t="s">
        <v>255</v>
      </c>
      <c r="C54" s="171">
        <v>50000</v>
      </c>
      <c r="D54" s="171"/>
      <c r="E54" s="171">
        <f t="shared" si="0"/>
        <v>45903.769999999975</v>
      </c>
      <c r="F54" s="173"/>
      <c r="G54" s="174"/>
      <c r="H54" s="174"/>
      <c r="I54" s="175"/>
    </row>
    <row r="55" spans="1:11" s="176" customFormat="1" ht="15" hidden="1" customHeight="1" x14ac:dyDescent="0.25">
      <c r="A55" s="170">
        <v>45769</v>
      </c>
      <c r="B55" s="169" t="s">
        <v>257</v>
      </c>
      <c r="C55" s="171">
        <v>22768.33</v>
      </c>
      <c r="D55" s="171"/>
      <c r="E55" s="171">
        <f t="shared" si="0"/>
        <v>23135.439999999973</v>
      </c>
      <c r="F55" s="173"/>
      <c r="G55" s="174"/>
      <c r="H55" s="174"/>
      <c r="I55" s="175"/>
    </row>
    <row r="56" spans="1:11" s="176" customFormat="1" ht="15" hidden="1" customHeight="1" x14ac:dyDescent="0.25">
      <c r="A56" s="170">
        <v>45769</v>
      </c>
      <c r="B56" s="169" t="s">
        <v>150</v>
      </c>
      <c r="C56" s="171">
        <v>7.5</v>
      </c>
      <c r="D56" s="171"/>
      <c r="E56" s="171">
        <f t="shared" si="0"/>
        <v>23127.939999999973</v>
      </c>
      <c r="F56" s="173"/>
      <c r="G56" s="174"/>
      <c r="H56" s="174"/>
      <c r="I56" s="175"/>
    </row>
    <row r="57" spans="1:11" s="176" customFormat="1" ht="15" hidden="1" customHeight="1" x14ac:dyDescent="0.25">
      <c r="A57" s="170">
        <v>45769</v>
      </c>
      <c r="B57" s="169" t="s">
        <v>151</v>
      </c>
      <c r="C57" s="171">
        <v>1.2</v>
      </c>
      <c r="D57" s="171"/>
      <c r="E57" s="171">
        <f t="shared" si="0"/>
        <v>23126.739999999972</v>
      </c>
      <c r="F57" s="173"/>
      <c r="G57" s="174"/>
      <c r="H57" s="174"/>
      <c r="I57" s="175"/>
    </row>
    <row r="58" spans="1:11" s="176" customFormat="1" ht="15" hidden="1" customHeight="1" x14ac:dyDescent="0.25">
      <c r="A58" s="170">
        <v>45770</v>
      </c>
      <c r="B58" s="169" t="s">
        <v>183</v>
      </c>
      <c r="C58" s="171">
        <v>3000</v>
      </c>
      <c r="D58" s="171"/>
      <c r="E58" s="171">
        <f t="shared" si="0"/>
        <v>20126.739999999972</v>
      </c>
      <c r="F58" s="173"/>
      <c r="G58" s="174"/>
      <c r="H58" s="174"/>
      <c r="I58" s="175"/>
    </row>
    <row r="59" spans="1:11" s="176" customFormat="1" ht="15" hidden="1" customHeight="1" x14ac:dyDescent="0.25">
      <c r="A59" s="170">
        <v>45770</v>
      </c>
      <c r="B59" s="169" t="s">
        <v>150</v>
      </c>
      <c r="C59" s="171">
        <v>7.5</v>
      </c>
      <c r="D59" s="171"/>
      <c r="E59" s="171">
        <f t="shared" si="0"/>
        <v>20119.239999999972</v>
      </c>
      <c r="F59" s="173"/>
      <c r="G59" s="174"/>
      <c r="H59" s="174"/>
      <c r="I59" s="175"/>
    </row>
    <row r="60" spans="1:11" s="176" customFormat="1" ht="15" hidden="1" customHeight="1" x14ac:dyDescent="0.25">
      <c r="A60" s="170">
        <v>45770</v>
      </c>
      <c r="B60" s="169" t="s">
        <v>151</v>
      </c>
      <c r="C60" s="171">
        <v>1.2</v>
      </c>
      <c r="D60" s="171"/>
      <c r="E60" s="171">
        <f t="shared" si="0"/>
        <v>20118.039999999972</v>
      </c>
      <c r="F60" s="173"/>
      <c r="G60" s="174"/>
      <c r="H60" s="174"/>
      <c r="I60" s="175"/>
    </row>
    <row r="61" spans="1:11" s="176" customFormat="1" ht="15" hidden="1" customHeight="1" x14ac:dyDescent="0.25">
      <c r="A61" s="170">
        <v>45770</v>
      </c>
      <c r="B61" s="169" t="s">
        <v>255</v>
      </c>
      <c r="C61" s="171">
        <v>19500</v>
      </c>
      <c r="D61" s="171"/>
      <c r="E61" s="171">
        <f t="shared" si="0"/>
        <v>618.03999999997177</v>
      </c>
      <c r="F61" s="173"/>
      <c r="G61" s="174"/>
      <c r="H61" s="174"/>
      <c r="I61" s="175"/>
    </row>
    <row r="62" spans="1:11" s="176" customFormat="1" ht="67.5" customHeight="1" x14ac:dyDescent="0.25">
      <c r="A62" s="170">
        <v>45777</v>
      </c>
      <c r="B62" s="169" t="s">
        <v>282</v>
      </c>
      <c r="C62" s="171"/>
      <c r="D62" s="172">
        <v>194312.77</v>
      </c>
      <c r="E62" s="171">
        <f t="shared" si="0"/>
        <v>194930.80999999997</v>
      </c>
      <c r="F62" s="173">
        <v>213</v>
      </c>
      <c r="G62" s="174">
        <v>4383</v>
      </c>
      <c r="H62" s="174" t="s">
        <v>283</v>
      </c>
      <c r="I62" s="175" t="s">
        <v>45</v>
      </c>
      <c r="J62" s="180"/>
      <c r="K62" s="180"/>
    </row>
    <row r="63" spans="1:11" s="176" customFormat="1" ht="15" hidden="1" customHeight="1" x14ac:dyDescent="0.25">
      <c r="A63" s="170">
        <v>45777</v>
      </c>
      <c r="B63" s="169" t="s">
        <v>205</v>
      </c>
      <c r="C63" s="171">
        <v>10000</v>
      </c>
      <c r="D63" s="171"/>
      <c r="E63" s="171">
        <f t="shared" si="0"/>
        <v>184930.80999999997</v>
      </c>
      <c r="F63" s="173"/>
      <c r="G63" s="174"/>
      <c r="H63" s="174"/>
      <c r="I63" s="175"/>
    </row>
    <row r="64" spans="1:11" s="176" customFormat="1" ht="15" hidden="1" customHeight="1" x14ac:dyDescent="0.25">
      <c r="A64" s="170">
        <v>45777</v>
      </c>
      <c r="B64" s="169" t="s">
        <v>150</v>
      </c>
      <c r="C64" s="171">
        <v>7.5</v>
      </c>
      <c r="D64" s="171"/>
      <c r="E64" s="171">
        <f t="shared" si="0"/>
        <v>184923.30999999997</v>
      </c>
      <c r="F64" s="173"/>
      <c r="G64" s="174"/>
      <c r="H64" s="174"/>
      <c r="I64" s="175"/>
    </row>
    <row r="65" spans="1:9" s="176" customFormat="1" ht="15" hidden="1" customHeight="1" x14ac:dyDescent="0.25">
      <c r="A65" s="170">
        <v>45777</v>
      </c>
      <c r="B65" s="169" t="s">
        <v>151</v>
      </c>
      <c r="C65" s="171">
        <v>1.2</v>
      </c>
      <c r="D65" s="171"/>
      <c r="E65" s="171">
        <f t="shared" si="0"/>
        <v>184922.10999999996</v>
      </c>
      <c r="F65" s="173"/>
      <c r="G65" s="174"/>
      <c r="H65" s="174"/>
      <c r="I65" s="175"/>
    </row>
    <row r="66" spans="1:9" s="176" customFormat="1" ht="15" hidden="1" customHeight="1" x14ac:dyDescent="0.25">
      <c r="A66" s="170">
        <v>45777</v>
      </c>
      <c r="B66" s="169" t="s">
        <v>255</v>
      </c>
      <c r="C66" s="171"/>
      <c r="D66" s="171">
        <v>45000</v>
      </c>
      <c r="E66" s="171">
        <f t="shared" si="0"/>
        <v>229922.10999999996</v>
      </c>
      <c r="F66" s="173"/>
      <c r="G66" s="174"/>
      <c r="H66" s="174"/>
      <c r="I66" s="175"/>
    </row>
    <row r="67" spans="1:9" s="176" customFormat="1" ht="15" hidden="1" customHeight="1" x14ac:dyDescent="0.25">
      <c r="A67" s="170">
        <v>45777</v>
      </c>
      <c r="B67" s="169" t="s">
        <v>258</v>
      </c>
      <c r="C67" s="171">
        <v>225283</v>
      </c>
      <c r="D67" s="171"/>
      <c r="E67" s="171">
        <f t="shared" si="0"/>
        <v>4639.1099999999569</v>
      </c>
      <c r="F67" s="173"/>
      <c r="G67" s="174"/>
      <c r="H67" s="174"/>
      <c r="I67" s="175"/>
    </row>
    <row r="68" spans="1:9" s="176" customFormat="1" ht="15" hidden="1" customHeight="1" x14ac:dyDescent="0.25">
      <c r="A68" s="170">
        <v>45777</v>
      </c>
      <c r="B68" s="169" t="s">
        <v>150</v>
      </c>
      <c r="C68" s="171">
        <v>7.5</v>
      </c>
      <c r="D68" s="171"/>
      <c r="E68" s="171">
        <f t="shared" si="0"/>
        <v>4631.6099999999569</v>
      </c>
      <c r="F68" s="173"/>
      <c r="G68" s="174"/>
      <c r="H68" s="174"/>
      <c r="I68" s="175"/>
    </row>
    <row r="69" spans="1:9" s="176" customFormat="1" ht="15" hidden="1" customHeight="1" x14ac:dyDescent="0.25">
      <c r="A69" s="170">
        <v>45777</v>
      </c>
      <c r="B69" s="169" t="s">
        <v>151</v>
      </c>
      <c r="C69" s="171">
        <v>1.2</v>
      </c>
      <c r="D69" s="171"/>
      <c r="E69" s="171">
        <f t="shared" si="0"/>
        <v>4630.4099999999571</v>
      </c>
      <c r="F69" s="173"/>
      <c r="G69" s="174"/>
      <c r="H69" s="174"/>
      <c r="I69" s="175"/>
    </row>
    <row r="70" spans="1:9" s="176" customFormat="1" ht="15" hidden="1" customHeight="1" x14ac:dyDescent="0.25">
      <c r="A70" s="170">
        <v>45777</v>
      </c>
      <c r="B70" s="169" t="s">
        <v>266</v>
      </c>
      <c r="C70" s="171">
        <v>180</v>
      </c>
      <c r="D70" s="171"/>
      <c r="E70" s="171">
        <f t="shared" si="0"/>
        <v>4450.4099999999571</v>
      </c>
      <c r="F70" s="173"/>
      <c r="G70" s="174"/>
      <c r="H70" s="174"/>
      <c r="I70" s="175"/>
    </row>
    <row r="71" spans="1:9" s="176" customFormat="1" ht="15" hidden="1" customHeight="1" x14ac:dyDescent="0.25">
      <c r="A71" s="170">
        <v>45777</v>
      </c>
      <c r="B71" s="169" t="s">
        <v>151</v>
      </c>
      <c r="C71" s="171">
        <v>28.8</v>
      </c>
      <c r="D71" s="171"/>
      <c r="E71" s="171">
        <f t="shared" ref="E71:E77" si="1">E70-C71+D71</f>
        <v>4421.6099999999569</v>
      </c>
      <c r="F71" s="173"/>
      <c r="G71" s="174"/>
      <c r="H71" s="174"/>
      <c r="I71" s="175"/>
    </row>
    <row r="72" spans="1:9" s="176" customFormat="1" ht="15" hidden="1" customHeight="1" x14ac:dyDescent="0.25">
      <c r="A72" s="170">
        <v>45777</v>
      </c>
      <c r="B72" s="169" t="s">
        <v>259</v>
      </c>
      <c r="C72" s="171">
        <v>1972</v>
      </c>
      <c r="D72" s="171"/>
      <c r="E72" s="171">
        <f t="shared" si="1"/>
        <v>2449.6099999999569</v>
      </c>
      <c r="F72" s="173"/>
      <c r="G72" s="174"/>
      <c r="H72" s="174"/>
      <c r="I72" s="175"/>
    </row>
    <row r="73" spans="1:9" s="176" customFormat="1" ht="15" hidden="1" customHeight="1" x14ac:dyDescent="0.25">
      <c r="A73" s="170">
        <v>45777</v>
      </c>
      <c r="B73" s="169" t="s">
        <v>150</v>
      </c>
      <c r="C73" s="171">
        <v>7.5</v>
      </c>
      <c r="D73" s="171"/>
      <c r="E73" s="171">
        <f t="shared" si="1"/>
        <v>2442.1099999999569</v>
      </c>
      <c r="F73" s="173"/>
      <c r="G73" s="174"/>
      <c r="H73" s="174"/>
      <c r="I73" s="175"/>
    </row>
    <row r="74" spans="1:9" s="176" customFormat="1" ht="15" hidden="1" customHeight="1" x14ac:dyDescent="0.25">
      <c r="A74" s="170">
        <v>45777</v>
      </c>
      <c r="B74" s="169" t="s">
        <v>151</v>
      </c>
      <c r="C74" s="171">
        <v>1.2</v>
      </c>
      <c r="D74" s="171"/>
      <c r="E74" s="171">
        <f t="shared" si="1"/>
        <v>2440.9099999999571</v>
      </c>
      <c r="F74" s="173"/>
      <c r="G74" s="174"/>
      <c r="H74" s="174"/>
      <c r="I74" s="175"/>
    </row>
    <row r="75" spans="1:9" s="176" customFormat="1" ht="15" hidden="1" customHeight="1" x14ac:dyDescent="0.25">
      <c r="A75" s="170">
        <v>45777</v>
      </c>
      <c r="B75" s="169" t="s">
        <v>260</v>
      </c>
      <c r="C75" s="171">
        <v>1643.72</v>
      </c>
      <c r="D75" s="171"/>
      <c r="E75" s="171">
        <f t="shared" si="1"/>
        <v>797.18999999995708</v>
      </c>
      <c r="F75" s="173"/>
      <c r="G75" s="174"/>
      <c r="H75" s="174"/>
      <c r="I75" s="175"/>
    </row>
    <row r="76" spans="1:9" s="176" customFormat="1" ht="15" hidden="1" customHeight="1" x14ac:dyDescent="0.25">
      <c r="A76" s="170">
        <v>45777</v>
      </c>
      <c r="B76" s="169" t="s">
        <v>150</v>
      </c>
      <c r="C76" s="171">
        <v>7.5</v>
      </c>
      <c r="D76" s="171"/>
      <c r="E76" s="171">
        <f t="shared" si="1"/>
        <v>789.68999999995708</v>
      </c>
      <c r="F76" s="173"/>
      <c r="G76" s="174"/>
      <c r="H76" s="174"/>
      <c r="I76" s="175"/>
    </row>
    <row r="77" spans="1:9" s="176" customFormat="1" ht="15" hidden="1" customHeight="1" x14ac:dyDescent="0.25">
      <c r="A77" s="170">
        <v>45777</v>
      </c>
      <c r="B77" s="169" t="s">
        <v>151</v>
      </c>
      <c r="C77" s="171">
        <v>1.2</v>
      </c>
      <c r="D77" s="171"/>
      <c r="E77" s="171">
        <f t="shared" si="1"/>
        <v>788.48999999995704</v>
      </c>
      <c r="F77" s="173"/>
      <c r="G77" s="174"/>
      <c r="H77" s="174"/>
      <c r="I77" s="175"/>
    </row>
  </sheetData>
  <autoFilter ref="A5:I77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tabSelected="1" zoomScale="110" zoomScaleNormal="110" workbookViewId="0">
      <selection activeCell="A3" sqref="A3:I8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09" t="s">
        <v>8</v>
      </c>
      <c r="B1" s="209"/>
      <c r="C1" s="209"/>
      <c r="D1" s="209"/>
      <c r="E1" s="209"/>
      <c r="F1" s="209"/>
      <c r="G1" s="209"/>
      <c r="H1" s="209"/>
      <c r="I1" s="130"/>
    </row>
    <row r="2" spans="1:11" s="92" customFormat="1" ht="15.75" customHeight="1" thickBot="1" x14ac:dyDescent="0.25">
      <c r="A2" s="210" t="s">
        <v>36</v>
      </c>
      <c r="B2" s="210"/>
      <c r="C2" s="210"/>
      <c r="D2" s="210"/>
      <c r="E2" s="210"/>
      <c r="F2" s="210"/>
      <c r="G2" s="210"/>
      <c r="H2" s="210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 x14ac:dyDescent="0.2">
      <c r="A4" s="101"/>
      <c r="B4" s="102"/>
      <c r="C4" s="127">
        <v>0</v>
      </c>
      <c r="D4" s="104"/>
      <c r="E4" s="129">
        <v>2231.54</v>
      </c>
      <c r="F4" s="139"/>
      <c r="G4" s="139"/>
      <c r="H4" s="139"/>
      <c r="I4" s="139"/>
    </row>
    <row r="5" spans="1:11" s="96" customFormat="1" x14ac:dyDescent="0.2">
      <c r="A5" s="101">
        <v>45754</v>
      </c>
      <c r="B5" s="102" t="s">
        <v>287</v>
      </c>
      <c r="C5" s="103">
        <v>641.12</v>
      </c>
      <c r="D5" s="104">
        <v>0</v>
      </c>
      <c r="E5" s="129">
        <f>E4-C5+D5</f>
        <v>1590.42</v>
      </c>
      <c r="F5" s="139"/>
      <c r="G5" s="139"/>
      <c r="H5" s="139"/>
      <c r="I5" s="139"/>
    </row>
    <row r="6" spans="1:11" s="96" customFormat="1" x14ac:dyDescent="0.2">
      <c r="A6" s="101">
        <v>45777</v>
      </c>
      <c r="B6" s="102" t="s">
        <v>288</v>
      </c>
      <c r="C6" s="103">
        <v>220</v>
      </c>
      <c r="D6" s="104">
        <v>0</v>
      </c>
      <c r="E6" s="129">
        <f>D6-C6+E5</f>
        <v>1370.42</v>
      </c>
      <c r="F6" s="135"/>
      <c r="G6" s="133"/>
      <c r="H6" s="133"/>
      <c r="I6" s="134"/>
    </row>
    <row r="7" spans="1:11" s="96" customFormat="1" x14ac:dyDescent="0.2">
      <c r="A7" s="101">
        <v>45777</v>
      </c>
      <c r="B7" s="102" t="s">
        <v>211</v>
      </c>
      <c r="C7" s="103">
        <v>35.200000000000003</v>
      </c>
      <c r="D7" s="104">
        <v>0</v>
      </c>
      <c r="E7" s="129">
        <f>D7-C7+E6</f>
        <v>1335.22</v>
      </c>
      <c r="F7" s="135"/>
      <c r="G7" s="133"/>
      <c r="H7" s="133"/>
      <c r="I7" s="134"/>
    </row>
    <row r="8" spans="1:11" s="96" customFormat="1" x14ac:dyDescent="0.2">
      <c r="A8" s="125"/>
      <c r="B8" s="126"/>
      <c r="C8" s="127">
        <v>0</v>
      </c>
      <c r="D8" s="104">
        <v>0</v>
      </c>
      <c r="E8" s="129">
        <f t="shared" ref="E8:E40" si="0">D8-C8+E7</f>
        <v>1335.22</v>
      </c>
      <c r="F8" s="135"/>
      <c r="G8" s="133"/>
      <c r="H8" s="133"/>
      <c r="I8" s="134"/>
    </row>
    <row r="9" spans="1:11" s="96" customFormat="1" x14ac:dyDescent="0.2">
      <c r="A9" s="125"/>
      <c r="B9" s="126"/>
      <c r="C9" s="127">
        <v>0</v>
      </c>
      <c r="D9" s="104">
        <v>0</v>
      </c>
      <c r="E9" s="129">
        <f t="shared" si="0"/>
        <v>1335.22</v>
      </c>
      <c r="F9" s="133"/>
      <c r="G9" s="133"/>
      <c r="H9" s="133"/>
      <c r="I9" s="134"/>
    </row>
    <row r="10" spans="1:11" s="96" customFormat="1" x14ac:dyDescent="0.2">
      <c r="A10" s="125"/>
      <c r="B10" s="126"/>
      <c r="C10" s="127">
        <v>0</v>
      </c>
      <c r="D10" s="104">
        <v>0</v>
      </c>
      <c r="E10" s="129">
        <f t="shared" si="0"/>
        <v>1335.22</v>
      </c>
      <c r="F10" s="135"/>
      <c r="G10" s="133"/>
      <c r="H10" s="133"/>
      <c r="I10" s="134"/>
    </row>
    <row r="11" spans="1:11" s="96" customFormat="1" x14ac:dyDescent="0.2">
      <c r="A11" s="101"/>
      <c r="B11" s="102"/>
      <c r="C11" s="127">
        <v>0</v>
      </c>
      <c r="D11" s="136">
        <v>0</v>
      </c>
      <c r="E11" s="129">
        <f>D11-C11+E10</f>
        <v>1335.22</v>
      </c>
      <c r="F11" s="106"/>
      <c r="G11" s="106"/>
      <c r="H11" s="106"/>
      <c r="I11" s="107"/>
    </row>
    <row r="12" spans="1:11" s="96" customFormat="1" x14ac:dyDescent="0.2">
      <c r="A12" s="101"/>
      <c r="B12" s="102"/>
      <c r="C12" s="127">
        <v>0</v>
      </c>
      <c r="D12" s="104">
        <v>0</v>
      </c>
      <c r="E12" s="129">
        <f>D12-C12+E11</f>
        <v>1335.22</v>
      </c>
      <c r="F12" s="131"/>
      <c r="G12" s="106"/>
      <c r="H12" s="106"/>
      <c r="I12" s="107"/>
    </row>
    <row r="13" spans="1:11" s="96" customFormat="1" x14ac:dyDescent="0.2">
      <c r="A13" s="125"/>
      <c r="B13" s="102"/>
      <c r="C13" s="127">
        <v>0</v>
      </c>
      <c r="D13" s="137">
        <v>0</v>
      </c>
      <c r="E13" s="129">
        <f>D13-C13+E12</f>
        <v>1335.22</v>
      </c>
      <c r="F13" s="138"/>
      <c r="G13" s="106"/>
      <c r="H13" s="106"/>
      <c r="I13" s="107"/>
    </row>
    <row r="14" spans="1:11" s="96" customFormat="1" x14ac:dyDescent="0.2">
      <c r="A14" s="125"/>
      <c r="B14" s="126"/>
      <c r="C14" s="127">
        <v>0</v>
      </c>
      <c r="D14" s="104">
        <v>0</v>
      </c>
      <c r="E14" s="129">
        <f t="shared" si="0"/>
        <v>1335.22</v>
      </c>
      <c r="F14" s="106"/>
      <c r="G14" s="106"/>
      <c r="H14" s="106"/>
      <c r="I14" s="107"/>
    </row>
    <row r="15" spans="1:11" s="96" customFormat="1" x14ac:dyDescent="0.2">
      <c r="A15" s="125"/>
      <c r="B15" s="126"/>
      <c r="C15" s="127">
        <v>0</v>
      </c>
      <c r="D15" s="104">
        <v>0</v>
      </c>
      <c r="E15" s="129">
        <f t="shared" si="0"/>
        <v>1335.22</v>
      </c>
      <c r="F15" s="131"/>
      <c r="G15" s="106"/>
      <c r="H15" s="106"/>
      <c r="I15" s="107"/>
    </row>
    <row r="16" spans="1:11" s="96" customFormat="1" x14ac:dyDescent="0.2">
      <c r="A16" s="125"/>
      <c r="B16" s="126"/>
      <c r="C16" s="127">
        <v>0</v>
      </c>
      <c r="D16" s="104">
        <v>0</v>
      </c>
      <c r="E16" s="129">
        <f t="shared" si="0"/>
        <v>1335.22</v>
      </c>
      <c r="F16" s="131"/>
      <c r="G16" s="106"/>
      <c r="H16" s="106"/>
      <c r="I16" s="107"/>
    </row>
    <row r="17" spans="1:9" s="96" customFormat="1" x14ac:dyDescent="0.2">
      <c r="A17" s="125"/>
      <c r="B17" s="126"/>
      <c r="C17" s="127">
        <v>0</v>
      </c>
      <c r="D17" s="104">
        <v>0</v>
      </c>
      <c r="E17" s="129">
        <f t="shared" si="0"/>
        <v>1335.22</v>
      </c>
      <c r="F17" s="131"/>
      <c r="G17" s="106"/>
      <c r="H17" s="106"/>
      <c r="I17" s="107"/>
    </row>
    <row r="18" spans="1:9" s="96" customFormat="1" x14ac:dyDescent="0.2">
      <c r="A18" s="125"/>
      <c r="B18" s="126"/>
      <c r="C18" s="127">
        <v>0</v>
      </c>
      <c r="D18" s="104">
        <v>0</v>
      </c>
      <c r="E18" s="129">
        <f t="shared" si="0"/>
        <v>1335.22</v>
      </c>
      <c r="F18" s="106"/>
      <c r="G18" s="106"/>
      <c r="H18" s="106"/>
      <c r="I18" s="107"/>
    </row>
    <row r="19" spans="1:9" s="96" customFormat="1" x14ac:dyDescent="0.2">
      <c r="A19" s="125"/>
      <c r="B19" s="126"/>
      <c r="C19" s="127">
        <v>0</v>
      </c>
      <c r="D19" s="104">
        <v>0</v>
      </c>
      <c r="E19" s="129">
        <f t="shared" si="0"/>
        <v>1335.22</v>
      </c>
      <c r="F19" s="106"/>
      <c r="G19" s="106"/>
      <c r="H19" s="106"/>
      <c r="I19" s="107"/>
    </row>
    <row r="20" spans="1:9" s="96" customFormat="1" x14ac:dyDescent="0.2">
      <c r="A20" s="125"/>
      <c r="B20" s="126"/>
      <c r="C20" s="127">
        <v>0</v>
      </c>
      <c r="D20" s="104">
        <v>0</v>
      </c>
      <c r="E20" s="129">
        <f t="shared" si="0"/>
        <v>1335.22</v>
      </c>
      <c r="F20" s="106"/>
      <c r="G20" s="106"/>
      <c r="H20" s="106"/>
      <c r="I20" s="107"/>
    </row>
    <row r="21" spans="1:9" s="96" customFormat="1" x14ac:dyDescent="0.2">
      <c r="A21" s="125"/>
      <c r="B21" s="126"/>
      <c r="C21" s="127">
        <v>0</v>
      </c>
      <c r="D21" s="104">
        <v>0</v>
      </c>
      <c r="E21" s="129">
        <f t="shared" si="0"/>
        <v>1335.22</v>
      </c>
      <c r="F21" s="106"/>
      <c r="G21" s="106"/>
      <c r="H21" s="106"/>
      <c r="I21" s="107"/>
    </row>
    <row r="22" spans="1:9" s="96" customFormat="1" x14ac:dyDescent="0.2">
      <c r="A22" s="125"/>
      <c r="B22" s="126"/>
      <c r="C22" s="127">
        <v>0</v>
      </c>
      <c r="D22" s="104">
        <v>0</v>
      </c>
      <c r="E22" s="129">
        <f t="shared" si="0"/>
        <v>1335.22</v>
      </c>
      <c r="F22" s="106"/>
      <c r="G22" s="106"/>
      <c r="H22" s="106"/>
      <c r="I22" s="107"/>
    </row>
    <row r="23" spans="1:9" s="96" customFormat="1" x14ac:dyDescent="0.2">
      <c r="A23" s="125"/>
      <c r="B23" s="126"/>
      <c r="C23" s="127">
        <v>0</v>
      </c>
      <c r="D23" s="104">
        <v>0</v>
      </c>
      <c r="E23" s="129">
        <f t="shared" si="0"/>
        <v>1335.22</v>
      </c>
      <c r="F23" s="106"/>
      <c r="G23" s="106"/>
      <c r="H23" s="106"/>
      <c r="I23" s="107"/>
    </row>
    <row r="24" spans="1:9" s="96" customFormat="1" x14ac:dyDescent="0.2">
      <c r="A24" s="125"/>
      <c r="B24" s="126"/>
      <c r="C24" s="127">
        <v>0</v>
      </c>
      <c r="D24" s="104">
        <v>0</v>
      </c>
      <c r="E24" s="129">
        <f t="shared" si="0"/>
        <v>1335.22</v>
      </c>
      <c r="F24" s="106"/>
      <c r="G24" s="106"/>
      <c r="H24" s="106"/>
      <c r="I24" s="107"/>
    </row>
    <row r="25" spans="1:9" s="96" customFormat="1" x14ac:dyDescent="0.2">
      <c r="A25" s="125"/>
      <c r="B25" s="126"/>
      <c r="C25" s="127">
        <v>0</v>
      </c>
      <c r="D25" s="104">
        <v>0</v>
      </c>
      <c r="E25" s="129">
        <f t="shared" si="0"/>
        <v>1335.22</v>
      </c>
      <c r="F25" s="106"/>
      <c r="G25" s="106"/>
      <c r="H25" s="106"/>
      <c r="I25" s="107"/>
    </row>
    <row r="26" spans="1:9" s="96" customFormat="1" x14ac:dyDescent="0.2">
      <c r="A26" s="125"/>
      <c r="B26" s="126"/>
      <c r="C26" s="127">
        <v>0</v>
      </c>
      <c r="D26" s="104">
        <v>0</v>
      </c>
      <c r="E26" s="129">
        <f t="shared" si="0"/>
        <v>1335.22</v>
      </c>
      <c r="F26" s="106"/>
      <c r="G26" s="106"/>
      <c r="H26" s="106"/>
      <c r="I26" s="107"/>
    </row>
    <row r="27" spans="1:9" s="96" customFormat="1" x14ac:dyDescent="0.2">
      <c r="A27" s="125"/>
      <c r="B27" s="126"/>
      <c r="C27" s="127">
        <v>0</v>
      </c>
      <c r="D27" s="104">
        <v>0</v>
      </c>
      <c r="E27" s="129">
        <f t="shared" si="0"/>
        <v>1335.22</v>
      </c>
      <c r="F27" s="106"/>
      <c r="G27" s="106"/>
      <c r="H27" s="106"/>
      <c r="I27" s="107"/>
    </row>
    <row r="28" spans="1:9" s="96" customFormat="1" x14ac:dyDescent="0.2">
      <c r="A28" s="125"/>
      <c r="B28" s="126"/>
      <c r="C28" s="127">
        <v>0</v>
      </c>
      <c r="D28" s="104">
        <v>0</v>
      </c>
      <c r="E28" s="129">
        <f t="shared" si="0"/>
        <v>1335.22</v>
      </c>
      <c r="F28" s="106"/>
      <c r="G28" s="106"/>
      <c r="H28" s="106"/>
      <c r="I28" s="107"/>
    </row>
    <row r="29" spans="1:9" s="96" customFormat="1" x14ac:dyDescent="0.2">
      <c r="A29" s="125"/>
      <c r="B29" s="126"/>
      <c r="C29" s="127">
        <v>0</v>
      </c>
      <c r="D29" s="104">
        <v>0</v>
      </c>
      <c r="E29" s="129">
        <f t="shared" si="0"/>
        <v>1335.22</v>
      </c>
      <c r="F29" s="106"/>
      <c r="G29" s="106"/>
      <c r="H29" s="106"/>
      <c r="I29" s="107"/>
    </row>
    <row r="30" spans="1:9" s="96" customFormat="1" x14ac:dyDescent="0.2">
      <c r="A30" s="125"/>
      <c r="B30" s="126"/>
      <c r="C30" s="127">
        <v>0</v>
      </c>
      <c r="D30" s="128">
        <v>0</v>
      </c>
      <c r="E30" s="129">
        <f t="shared" si="0"/>
        <v>1335.22</v>
      </c>
      <c r="F30" s="106"/>
      <c r="G30" s="106"/>
      <c r="H30" s="106"/>
      <c r="I30" s="132"/>
    </row>
    <row r="31" spans="1:9" s="96" customFormat="1" x14ac:dyDescent="0.2">
      <c r="A31" s="125"/>
      <c r="B31" s="126"/>
      <c r="C31" s="127">
        <v>0</v>
      </c>
      <c r="D31" s="128">
        <v>0</v>
      </c>
      <c r="E31" s="129">
        <f t="shared" si="0"/>
        <v>1335.22</v>
      </c>
      <c r="F31" s="106"/>
      <c r="G31" s="106"/>
      <c r="H31" s="106"/>
      <c r="I31" s="107"/>
    </row>
    <row r="32" spans="1:9" s="96" customFormat="1" x14ac:dyDescent="0.2">
      <c r="A32" s="125"/>
      <c r="B32" s="126"/>
      <c r="C32" s="127">
        <v>0</v>
      </c>
      <c r="D32" s="128">
        <v>0</v>
      </c>
      <c r="E32" s="129">
        <f t="shared" si="0"/>
        <v>1335.22</v>
      </c>
      <c r="F32" s="106"/>
      <c r="G32" s="106"/>
      <c r="H32" s="106"/>
      <c r="I32" s="107"/>
    </row>
    <row r="33" spans="1:9" s="96" customFormat="1" x14ac:dyDescent="0.2">
      <c r="A33" s="125"/>
      <c r="B33" s="126"/>
      <c r="C33" s="127">
        <v>0</v>
      </c>
      <c r="D33" s="128">
        <v>0</v>
      </c>
      <c r="E33" s="129">
        <f t="shared" si="0"/>
        <v>1335.22</v>
      </c>
      <c r="F33" s="106"/>
      <c r="G33" s="106"/>
      <c r="H33" s="106"/>
      <c r="I33" s="107"/>
    </row>
    <row r="34" spans="1:9" s="96" customFormat="1" x14ac:dyDescent="0.2">
      <c r="A34" s="125"/>
      <c r="B34" s="126"/>
      <c r="C34" s="127">
        <v>0</v>
      </c>
      <c r="D34" s="128">
        <v>0</v>
      </c>
      <c r="E34" s="129">
        <f t="shared" si="0"/>
        <v>1335.22</v>
      </c>
      <c r="F34" s="106"/>
      <c r="G34" s="106"/>
      <c r="H34" s="106"/>
      <c r="I34" s="107"/>
    </row>
    <row r="35" spans="1:9" s="96" customFormat="1" x14ac:dyDescent="0.2">
      <c r="A35" s="125"/>
      <c r="B35" s="126"/>
      <c r="C35" s="127">
        <v>0</v>
      </c>
      <c r="D35" s="128">
        <v>0</v>
      </c>
      <c r="E35" s="129">
        <f t="shared" si="0"/>
        <v>1335.22</v>
      </c>
      <c r="F35" s="106"/>
      <c r="G35" s="106"/>
      <c r="H35" s="106"/>
      <c r="I35" s="107"/>
    </row>
    <row r="36" spans="1:9" s="96" customFormat="1" x14ac:dyDescent="0.2">
      <c r="A36" s="125"/>
      <c r="B36" s="126"/>
      <c r="C36" s="127">
        <v>0</v>
      </c>
      <c r="D36" s="128">
        <v>0</v>
      </c>
      <c r="E36" s="129">
        <f t="shared" si="0"/>
        <v>1335.22</v>
      </c>
      <c r="F36" s="106"/>
      <c r="G36" s="106"/>
      <c r="H36" s="106"/>
      <c r="I36" s="107"/>
    </row>
    <row r="37" spans="1:9" s="96" customFormat="1" x14ac:dyDescent="0.2">
      <c r="A37" s="125"/>
      <c r="B37" s="126"/>
      <c r="C37" s="127">
        <v>0</v>
      </c>
      <c r="D37" s="128">
        <v>0</v>
      </c>
      <c r="E37" s="129">
        <f t="shared" si="0"/>
        <v>1335.22</v>
      </c>
      <c r="F37" s="106"/>
      <c r="G37" s="106"/>
      <c r="H37" s="106"/>
      <c r="I37" s="107"/>
    </row>
    <row r="38" spans="1:9" s="96" customFormat="1" x14ac:dyDescent="0.2">
      <c r="A38" s="125"/>
      <c r="B38" s="126"/>
      <c r="C38" s="127">
        <v>0</v>
      </c>
      <c r="D38" s="128">
        <v>0</v>
      </c>
      <c r="E38" s="129">
        <f t="shared" si="0"/>
        <v>1335.22</v>
      </c>
      <c r="F38" s="106"/>
      <c r="G38" s="106"/>
      <c r="H38" s="106"/>
      <c r="I38" s="107"/>
    </row>
    <row r="39" spans="1:9" s="96" customFormat="1" x14ac:dyDescent="0.2">
      <c r="A39" s="125"/>
      <c r="B39" s="126"/>
      <c r="C39" s="127">
        <v>0</v>
      </c>
      <c r="D39" s="128">
        <v>0</v>
      </c>
      <c r="E39" s="129">
        <f t="shared" si="0"/>
        <v>1335.22</v>
      </c>
      <c r="F39" s="106"/>
      <c r="G39" s="106"/>
      <c r="H39" s="106"/>
      <c r="I39" s="107"/>
    </row>
    <row r="40" spans="1:9" s="96" customFormat="1" x14ac:dyDescent="0.2">
      <c r="A40" s="125"/>
      <c r="B40" s="126"/>
      <c r="C40" s="127">
        <v>0</v>
      </c>
      <c r="D40" s="128">
        <v>0</v>
      </c>
      <c r="E40" s="129">
        <f t="shared" si="0"/>
        <v>1335.22</v>
      </c>
      <c r="F40" s="106"/>
      <c r="G40" s="106"/>
      <c r="H40" s="106"/>
      <c r="I40" s="107"/>
    </row>
    <row r="41" spans="1:9" s="96" customFormat="1" x14ac:dyDescent="0.2">
      <c r="A41" s="125"/>
      <c r="B41" s="126"/>
      <c r="C41" s="127">
        <v>0</v>
      </c>
      <c r="D41" s="128">
        <v>0</v>
      </c>
      <c r="E41" s="129">
        <f t="shared" ref="E41:E104" si="1">D41-C41+E40</f>
        <v>1335.22</v>
      </c>
      <c r="F41" s="106"/>
      <c r="G41" s="106"/>
      <c r="H41" s="106"/>
      <c r="I41" s="107"/>
    </row>
    <row r="42" spans="1:9" s="96" customFormat="1" x14ac:dyDescent="0.2">
      <c r="A42" s="125"/>
      <c r="B42" s="126"/>
      <c r="C42" s="127">
        <v>0</v>
      </c>
      <c r="D42" s="128">
        <v>0</v>
      </c>
      <c r="E42" s="129">
        <f t="shared" si="1"/>
        <v>1335.22</v>
      </c>
      <c r="F42" s="106"/>
      <c r="G42" s="106"/>
      <c r="H42" s="106"/>
      <c r="I42" s="107"/>
    </row>
    <row r="43" spans="1:9" s="96" customFormat="1" x14ac:dyDescent="0.2">
      <c r="A43" s="125"/>
      <c r="B43" s="126"/>
      <c r="C43" s="127">
        <v>0</v>
      </c>
      <c r="D43" s="128">
        <v>0</v>
      </c>
      <c r="E43" s="129">
        <f t="shared" si="1"/>
        <v>1335.22</v>
      </c>
      <c r="F43" s="106"/>
      <c r="G43" s="106"/>
      <c r="H43" s="106"/>
      <c r="I43" s="107"/>
    </row>
    <row r="44" spans="1:9" s="96" customFormat="1" x14ac:dyDescent="0.2">
      <c r="A44" s="125"/>
      <c r="B44" s="126"/>
      <c r="C44" s="127">
        <v>0</v>
      </c>
      <c r="D44" s="128">
        <v>0</v>
      </c>
      <c r="E44" s="129">
        <f t="shared" si="1"/>
        <v>1335.22</v>
      </c>
      <c r="F44" s="106"/>
      <c r="G44" s="106"/>
      <c r="H44" s="106"/>
      <c r="I44" s="107"/>
    </row>
    <row r="45" spans="1:9" s="96" customFormat="1" x14ac:dyDescent="0.2">
      <c r="A45" s="125"/>
      <c r="B45" s="126"/>
      <c r="C45" s="127">
        <v>0</v>
      </c>
      <c r="D45" s="128">
        <v>0</v>
      </c>
      <c r="E45" s="129">
        <f t="shared" si="1"/>
        <v>1335.22</v>
      </c>
      <c r="F45" s="106"/>
      <c r="G45" s="106"/>
      <c r="H45" s="106"/>
      <c r="I45" s="107"/>
    </row>
    <row r="46" spans="1:9" s="96" customFormat="1" x14ac:dyDescent="0.2">
      <c r="A46" s="125"/>
      <c r="B46" s="126"/>
      <c r="C46" s="127">
        <v>0</v>
      </c>
      <c r="D46" s="128">
        <v>0</v>
      </c>
      <c r="E46" s="129">
        <f t="shared" si="1"/>
        <v>1335.22</v>
      </c>
      <c r="F46" s="106"/>
      <c r="G46" s="106"/>
      <c r="H46" s="106"/>
      <c r="I46" s="107"/>
    </row>
    <row r="47" spans="1:9" s="96" customFormat="1" x14ac:dyDescent="0.2">
      <c r="A47" s="125"/>
      <c r="B47" s="126"/>
      <c r="C47" s="127">
        <v>0</v>
      </c>
      <c r="D47" s="128">
        <v>0</v>
      </c>
      <c r="E47" s="129">
        <f t="shared" si="1"/>
        <v>1335.22</v>
      </c>
      <c r="F47" s="106"/>
      <c r="G47" s="106"/>
      <c r="H47" s="106"/>
      <c r="I47" s="107"/>
    </row>
    <row r="48" spans="1:9" s="96" customFormat="1" x14ac:dyDescent="0.2">
      <c r="A48" s="125"/>
      <c r="B48" s="126"/>
      <c r="C48" s="127">
        <v>0</v>
      </c>
      <c r="D48" s="128">
        <v>0</v>
      </c>
      <c r="E48" s="129">
        <f t="shared" si="1"/>
        <v>1335.22</v>
      </c>
      <c r="F48" s="106"/>
      <c r="G48" s="106"/>
      <c r="H48" s="106"/>
      <c r="I48" s="107"/>
    </row>
    <row r="49" spans="1:9" s="96" customFormat="1" x14ac:dyDescent="0.2">
      <c r="A49" s="125"/>
      <c r="B49" s="126"/>
      <c r="C49" s="127">
        <v>0</v>
      </c>
      <c r="D49" s="128">
        <v>0</v>
      </c>
      <c r="E49" s="129">
        <f t="shared" si="1"/>
        <v>1335.22</v>
      </c>
      <c r="F49" s="106"/>
      <c r="G49" s="106"/>
      <c r="H49" s="106"/>
      <c r="I49" s="107"/>
    </row>
    <row r="50" spans="1:9" s="96" customFormat="1" x14ac:dyDescent="0.2">
      <c r="A50" s="125"/>
      <c r="B50" s="126"/>
      <c r="C50" s="127">
        <v>0</v>
      </c>
      <c r="D50" s="128">
        <v>0</v>
      </c>
      <c r="E50" s="129">
        <f t="shared" si="1"/>
        <v>1335.22</v>
      </c>
      <c r="F50" s="106"/>
      <c r="G50" s="106"/>
      <c r="H50" s="106"/>
      <c r="I50" s="107"/>
    </row>
    <row r="51" spans="1:9" s="96" customFormat="1" x14ac:dyDescent="0.2">
      <c r="A51" s="125"/>
      <c r="B51" s="126"/>
      <c r="C51" s="127">
        <v>0</v>
      </c>
      <c r="D51" s="128">
        <v>0</v>
      </c>
      <c r="E51" s="129">
        <f t="shared" si="1"/>
        <v>1335.22</v>
      </c>
      <c r="F51" s="106"/>
      <c r="G51" s="106"/>
      <c r="H51" s="106"/>
      <c r="I51" s="107"/>
    </row>
    <row r="52" spans="1:9" s="96" customFormat="1" x14ac:dyDescent="0.2">
      <c r="A52" s="125"/>
      <c r="B52" s="126"/>
      <c r="C52" s="127">
        <v>0</v>
      </c>
      <c r="D52" s="128">
        <v>0</v>
      </c>
      <c r="E52" s="129">
        <f t="shared" si="1"/>
        <v>1335.22</v>
      </c>
      <c r="F52" s="106"/>
      <c r="G52" s="106"/>
      <c r="H52" s="106"/>
      <c r="I52" s="107"/>
    </row>
    <row r="53" spans="1:9" s="96" customFormat="1" x14ac:dyDescent="0.2">
      <c r="A53" s="125"/>
      <c r="B53" s="126"/>
      <c r="C53" s="127">
        <v>0</v>
      </c>
      <c r="D53" s="128">
        <v>0</v>
      </c>
      <c r="E53" s="129">
        <f t="shared" si="1"/>
        <v>1335.22</v>
      </c>
      <c r="F53" s="106"/>
      <c r="G53" s="106"/>
      <c r="H53" s="106"/>
      <c r="I53" s="107"/>
    </row>
    <row r="54" spans="1:9" s="96" customFormat="1" x14ac:dyDescent="0.2">
      <c r="A54" s="125"/>
      <c r="B54" s="126"/>
      <c r="C54" s="127">
        <v>0</v>
      </c>
      <c r="D54" s="128">
        <v>0</v>
      </c>
      <c r="E54" s="129">
        <f t="shared" si="1"/>
        <v>1335.22</v>
      </c>
      <c r="F54" s="106"/>
      <c r="G54" s="106"/>
      <c r="H54" s="106"/>
      <c r="I54" s="107"/>
    </row>
    <row r="55" spans="1:9" s="96" customFormat="1" x14ac:dyDescent="0.2">
      <c r="A55" s="125"/>
      <c r="B55" s="126"/>
      <c r="C55" s="127">
        <v>0</v>
      </c>
      <c r="D55" s="128">
        <v>0</v>
      </c>
      <c r="E55" s="129">
        <f t="shared" si="1"/>
        <v>1335.22</v>
      </c>
      <c r="F55" s="106"/>
      <c r="G55" s="106"/>
      <c r="H55" s="106"/>
      <c r="I55" s="107"/>
    </row>
    <row r="56" spans="1:9" s="96" customFormat="1" x14ac:dyDescent="0.2">
      <c r="A56" s="125"/>
      <c r="B56" s="126"/>
      <c r="C56" s="127">
        <v>0</v>
      </c>
      <c r="D56" s="128">
        <v>0</v>
      </c>
      <c r="E56" s="129">
        <f t="shared" si="1"/>
        <v>1335.22</v>
      </c>
      <c r="F56" s="106"/>
      <c r="G56" s="106"/>
      <c r="H56" s="106"/>
      <c r="I56" s="107"/>
    </row>
    <row r="57" spans="1:9" s="96" customFormat="1" x14ac:dyDescent="0.2">
      <c r="A57" s="125"/>
      <c r="B57" s="126"/>
      <c r="C57" s="127">
        <v>0</v>
      </c>
      <c r="D57" s="128">
        <v>0</v>
      </c>
      <c r="E57" s="129">
        <f t="shared" si="1"/>
        <v>1335.22</v>
      </c>
      <c r="F57" s="106"/>
      <c r="G57" s="106"/>
      <c r="H57" s="106"/>
      <c r="I57" s="107"/>
    </row>
    <row r="58" spans="1:9" s="96" customFormat="1" x14ac:dyDescent="0.2">
      <c r="A58" s="125"/>
      <c r="B58" s="126"/>
      <c r="C58" s="127">
        <v>0</v>
      </c>
      <c r="D58" s="128">
        <v>0</v>
      </c>
      <c r="E58" s="129">
        <f t="shared" si="1"/>
        <v>1335.22</v>
      </c>
      <c r="F58" s="106"/>
      <c r="G58" s="106"/>
      <c r="H58" s="106"/>
      <c r="I58" s="107"/>
    </row>
    <row r="59" spans="1:9" s="96" customFormat="1" x14ac:dyDescent="0.2">
      <c r="A59" s="125"/>
      <c r="B59" s="126"/>
      <c r="C59" s="127">
        <v>0</v>
      </c>
      <c r="D59" s="128">
        <v>0</v>
      </c>
      <c r="E59" s="129">
        <f t="shared" si="1"/>
        <v>1335.22</v>
      </c>
      <c r="F59" s="106"/>
      <c r="G59" s="106"/>
      <c r="H59" s="106"/>
      <c r="I59" s="107"/>
    </row>
    <row r="60" spans="1:9" s="96" customFormat="1" x14ac:dyDescent="0.2">
      <c r="A60" s="125"/>
      <c r="B60" s="126"/>
      <c r="C60" s="127">
        <v>0</v>
      </c>
      <c r="D60" s="128">
        <v>0</v>
      </c>
      <c r="E60" s="129">
        <f t="shared" si="1"/>
        <v>1335.22</v>
      </c>
      <c r="F60" s="106"/>
      <c r="G60" s="106"/>
      <c r="H60" s="106"/>
      <c r="I60" s="107"/>
    </row>
    <row r="61" spans="1:9" s="96" customFormat="1" x14ac:dyDescent="0.2">
      <c r="A61" s="125"/>
      <c r="B61" s="126"/>
      <c r="C61" s="127">
        <v>0</v>
      </c>
      <c r="D61" s="128">
        <v>0</v>
      </c>
      <c r="E61" s="129">
        <f t="shared" si="1"/>
        <v>1335.22</v>
      </c>
      <c r="F61" s="106"/>
      <c r="G61" s="106"/>
      <c r="H61" s="106"/>
      <c r="I61" s="107"/>
    </row>
    <row r="62" spans="1:9" s="96" customFormat="1" x14ac:dyDescent="0.2">
      <c r="A62" s="125"/>
      <c r="B62" s="126"/>
      <c r="C62" s="127">
        <v>0</v>
      </c>
      <c r="D62" s="128">
        <v>0</v>
      </c>
      <c r="E62" s="129">
        <f t="shared" si="1"/>
        <v>1335.22</v>
      </c>
      <c r="F62" s="106"/>
      <c r="G62" s="106"/>
      <c r="H62" s="106"/>
      <c r="I62" s="107"/>
    </row>
    <row r="63" spans="1:9" s="96" customFormat="1" x14ac:dyDescent="0.2">
      <c r="A63" s="125"/>
      <c r="B63" s="126"/>
      <c r="C63" s="127">
        <v>0</v>
      </c>
      <c r="D63" s="128">
        <v>0</v>
      </c>
      <c r="E63" s="129">
        <f t="shared" si="1"/>
        <v>1335.22</v>
      </c>
      <c r="F63" s="106"/>
      <c r="G63" s="106"/>
      <c r="H63" s="106"/>
      <c r="I63" s="107"/>
    </row>
    <row r="64" spans="1:9" s="96" customFormat="1" x14ac:dyDescent="0.2">
      <c r="A64" s="125"/>
      <c r="B64" s="126"/>
      <c r="C64" s="127">
        <v>0</v>
      </c>
      <c r="D64" s="128">
        <v>0</v>
      </c>
      <c r="E64" s="129">
        <f t="shared" si="1"/>
        <v>1335.22</v>
      </c>
      <c r="F64" s="106"/>
      <c r="G64" s="106"/>
      <c r="H64" s="106"/>
      <c r="I64" s="107"/>
    </row>
    <row r="65" spans="1:9" s="96" customFormat="1" x14ac:dyDescent="0.2">
      <c r="A65" s="125"/>
      <c r="B65" s="126"/>
      <c r="C65" s="127">
        <v>0</v>
      </c>
      <c r="D65" s="128">
        <v>0</v>
      </c>
      <c r="E65" s="129">
        <f t="shared" si="1"/>
        <v>1335.22</v>
      </c>
      <c r="F65" s="106"/>
      <c r="G65" s="106"/>
      <c r="H65" s="106"/>
      <c r="I65" s="107"/>
    </row>
    <row r="66" spans="1:9" s="96" customFormat="1" x14ac:dyDescent="0.2">
      <c r="A66" s="125"/>
      <c r="B66" s="126"/>
      <c r="C66" s="127">
        <v>0</v>
      </c>
      <c r="D66" s="128">
        <v>0</v>
      </c>
      <c r="E66" s="129">
        <f t="shared" si="1"/>
        <v>1335.22</v>
      </c>
      <c r="F66" s="106"/>
      <c r="G66" s="106"/>
      <c r="H66" s="106"/>
      <c r="I66" s="107"/>
    </row>
    <row r="67" spans="1:9" s="96" customFormat="1" x14ac:dyDescent="0.2">
      <c r="A67" s="125"/>
      <c r="B67" s="126"/>
      <c r="C67" s="127">
        <v>0</v>
      </c>
      <c r="D67" s="128">
        <v>0</v>
      </c>
      <c r="E67" s="129">
        <f t="shared" si="1"/>
        <v>1335.22</v>
      </c>
      <c r="F67" s="106"/>
      <c r="G67" s="106"/>
      <c r="H67" s="106"/>
      <c r="I67" s="107"/>
    </row>
    <row r="68" spans="1:9" s="96" customFormat="1" x14ac:dyDescent="0.2">
      <c r="A68" s="125"/>
      <c r="B68" s="126"/>
      <c r="C68" s="127">
        <v>0</v>
      </c>
      <c r="D68" s="128">
        <v>0</v>
      </c>
      <c r="E68" s="129">
        <f t="shared" si="1"/>
        <v>1335.22</v>
      </c>
      <c r="F68" s="106"/>
      <c r="G68" s="106"/>
      <c r="H68" s="106"/>
      <c r="I68" s="107"/>
    </row>
    <row r="69" spans="1:9" s="96" customFormat="1" x14ac:dyDescent="0.2">
      <c r="A69" s="125"/>
      <c r="B69" s="126"/>
      <c r="C69" s="127">
        <v>0</v>
      </c>
      <c r="D69" s="128">
        <v>0</v>
      </c>
      <c r="E69" s="129">
        <f t="shared" si="1"/>
        <v>1335.22</v>
      </c>
      <c r="F69" s="106"/>
      <c r="G69" s="106"/>
      <c r="H69" s="106"/>
      <c r="I69" s="107"/>
    </row>
    <row r="70" spans="1:9" s="96" customFormat="1" x14ac:dyDescent="0.2">
      <c r="A70" s="125"/>
      <c r="B70" s="126"/>
      <c r="C70" s="127">
        <v>0</v>
      </c>
      <c r="D70" s="128">
        <v>0</v>
      </c>
      <c r="E70" s="129">
        <f t="shared" si="1"/>
        <v>1335.22</v>
      </c>
      <c r="F70" s="106"/>
      <c r="G70" s="106"/>
      <c r="H70" s="106"/>
      <c r="I70" s="107"/>
    </row>
    <row r="71" spans="1:9" s="96" customFormat="1" x14ac:dyDescent="0.2">
      <c r="A71" s="125"/>
      <c r="B71" s="126"/>
      <c r="C71" s="127">
        <v>0</v>
      </c>
      <c r="D71" s="128">
        <v>0</v>
      </c>
      <c r="E71" s="129">
        <f t="shared" si="1"/>
        <v>1335.22</v>
      </c>
      <c r="F71" s="106"/>
      <c r="G71" s="106"/>
      <c r="H71" s="106"/>
      <c r="I71" s="107"/>
    </row>
    <row r="72" spans="1:9" s="96" customFormat="1" x14ac:dyDescent="0.2">
      <c r="A72" s="101"/>
      <c r="B72" s="102"/>
      <c r="C72" s="127">
        <v>0</v>
      </c>
      <c r="D72" s="128">
        <v>0</v>
      </c>
      <c r="E72" s="105">
        <f t="shared" si="1"/>
        <v>1335.22</v>
      </c>
      <c r="F72" s="106"/>
      <c r="G72" s="106"/>
      <c r="H72" s="106"/>
      <c r="I72" s="107"/>
    </row>
    <row r="73" spans="1:9" s="96" customFormat="1" x14ac:dyDescent="0.2">
      <c r="A73" s="101"/>
      <c r="B73" s="102"/>
      <c r="C73" s="127">
        <v>0</v>
      </c>
      <c r="D73" s="128">
        <v>0</v>
      </c>
      <c r="E73" s="105">
        <f t="shared" si="1"/>
        <v>1335.22</v>
      </c>
      <c r="F73" s="106"/>
      <c r="G73" s="106"/>
      <c r="H73" s="106"/>
      <c r="I73" s="107"/>
    </row>
    <row r="74" spans="1:9" s="96" customFormat="1" x14ac:dyDescent="0.2">
      <c r="A74" s="101"/>
      <c r="B74" s="102"/>
      <c r="C74" s="127">
        <v>0</v>
      </c>
      <c r="D74" s="128">
        <v>0</v>
      </c>
      <c r="E74" s="105">
        <f t="shared" si="1"/>
        <v>1335.22</v>
      </c>
      <c r="F74" s="106"/>
      <c r="G74" s="106"/>
      <c r="H74" s="106"/>
      <c r="I74" s="107"/>
    </row>
    <row r="75" spans="1:9" s="96" customFormat="1" x14ac:dyDescent="0.2">
      <c r="A75" s="101"/>
      <c r="B75" s="102"/>
      <c r="C75" s="127">
        <v>0</v>
      </c>
      <c r="D75" s="128">
        <v>0</v>
      </c>
      <c r="E75" s="105">
        <f t="shared" si="1"/>
        <v>1335.22</v>
      </c>
      <c r="F75" s="106"/>
      <c r="G75" s="106"/>
      <c r="H75" s="106"/>
      <c r="I75" s="107"/>
    </row>
    <row r="76" spans="1:9" s="96" customFormat="1" x14ac:dyDescent="0.2">
      <c r="A76" s="101"/>
      <c r="B76" s="102"/>
      <c r="C76" s="127">
        <v>0</v>
      </c>
      <c r="D76" s="128">
        <v>0</v>
      </c>
      <c r="E76" s="105">
        <f t="shared" si="1"/>
        <v>1335.22</v>
      </c>
      <c r="F76" s="106"/>
      <c r="G76" s="106"/>
      <c r="H76" s="106"/>
      <c r="I76" s="107"/>
    </row>
    <row r="77" spans="1:9" s="96" customFormat="1" x14ac:dyDescent="0.2">
      <c r="A77" s="101"/>
      <c r="B77" s="102"/>
      <c r="C77" s="127">
        <v>0</v>
      </c>
      <c r="D77" s="128">
        <v>0</v>
      </c>
      <c r="E77" s="105">
        <f t="shared" si="1"/>
        <v>1335.22</v>
      </c>
      <c r="F77" s="106"/>
      <c r="G77" s="106"/>
      <c r="H77" s="106"/>
      <c r="I77" s="107"/>
    </row>
    <row r="78" spans="1:9" s="96" customFormat="1" x14ac:dyDescent="0.2">
      <c r="A78" s="101"/>
      <c r="B78" s="102"/>
      <c r="C78" s="127">
        <v>0</v>
      </c>
      <c r="D78" s="128">
        <v>0</v>
      </c>
      <c r="E78" s="105">
        <f t="shared" si="1"/>
        <v>1335.22</v>
      </c>
      <c r="F78" s="106"/>
      <c r="G78" s="106"/>
      <c r="H78" s="106"/>
      <c r="I78" s="107"/>
    </row>
    <row r="79" spans="1:9" s="96" customFormat="1" x14ac:dyDescent="0.2">
      <c r="A79" s="101"/>
      <c r="B79" s="102"/>
      <c r="C79" s="127">
        <v>0</v>
      </c>
      <c r="D79" s="128">
        <v>0</v>
      </c>
      <c r="E79" s="105">
        <f t="shared" si="1"/>
        <v>1335.22</v>
      </c>
      <c r="F79" s="106"/>
      <c r="G79" s="106"/>
      <c r="H79" s="106"/>
      <c r="I79" s="107"/>
    </row>
    <row r="80" spans="1:9" s="96" customFormat="1" x14ac:dyDescent="0.2">
      <c r="A80" s="101"/>
      <c r="B80" s="102"/>
      <c r="C80" s="127">
        <v>0</v>
      </c>
      <c r="D80" s="128">
        <v>0</v>
      </c>
      <c r="E80" s="105">
        <f t="shared" si="1"/>
        <v>1335.22</v>
      </c>
      <c r="F80" s="106"/>
      <c r="G80" s="106"/>
      <c r="H80" s="106"/>
      <c r="I80" s="107"/>
    </row>
    <row r="81" spans="1:9" s="96" customFormat="1" x14ac:dyDescent="0.2">
      <c r="A81" s="101"/>
      <c r="B81" s="102"/>
      <c r="C81" s="127">
        <v>0</v>
      </c>
      <c r="D81" s="128">
        <v>0</v>
      </c>
      <c r="E81" s="105">
        <f t="shared" si="1"/>
        <v>1335.22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7">
        <v>0</v>
      </c>
      <c r="D82" s="128">
        <v>0</v>
      </c>
      <c r="E82" s="105">
        <f t="shared" si="1"/>
        <v>1335.22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7">
        <v>0</v>
      </c>
      <c r="D83" s="128">
        <v>0</v>
      </c>
      <c r="E83" s="105">
        <f t="shared" si="1"/>
        <v>1335.22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7">
        <v>0</v>
      </c>
      <c r="D84" s="128">
        <v>0</v>
      </c>
      <c r="E84" s="105">
        <f t="shared" si="1"/>
        <v>1335.22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7">
        <v>0</v>
      </c>
      <c r="D85" s="128">
        <v>0</v>
      </c>
      <c r="E85" s="105">
        <f t="shared" si="1"/>
        <v>1335.22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7">
        <v>0</v>
      </c>
      <c r="D86" s="128">
        <v>0</v>
      </c>
      <c r="E86" s="105">
        <f t="shared" si="1"/>
        <v>1335.22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7">
        <v>0</v>
      </c>
      <c r="D87" s="128">
        <v>0</v>
      </c>
      <c r="E87" s="105">
        <f t="shared" si="1"/>
        <v>1335.22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03">
        <v>0</v>
      </c>
      <c r="D88" s="128">
        <v>0</v>
      </c>
      <c r="E88" s="105">
        <f t="shared" si="1"/>
        <v>1335.22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03">
        <v>0</v>
      </c>
      <c r="D89" s="128">
        <v>0</v>
      </c>
      <c r="E89" s="105">
        <f t="shared" si="1"/>
        <v>1335.22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03">
        <v>0</v>
      </c>
      <c r="D90" s="128">
        <v>0</v>
      </c>
      <c r="E90" s="105">
        <f t="shared" si="1"/>
        <v>1335.22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03">
        <v>0</v>
      </c>
      <c r="D91" s="128">
        <v>0</v>
      </c>
      <c r="E91" s="105">
        <f t="shared" si="1"/>
        <v>1335.22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03">
        <v>0</v>
      </c>
      <c r="D92" s="128">
        <v>0</v>
      </c>
      <c r="E92" s="105">
        <f t="shared" si="1"/>
        <v>1335.22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03">
        <v>0</v>
      </c>
      <c r="D93" s="128">
        <v>0</v>
      </c>
      <c r="E93" s="105">
        <f t="shared" si="1"/>
        <v>1335.22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03">
        <v>0</v>
      </c>
      <c r="D94" s="128">
        <v>0</v>
      </c>
      <c r="E94" s="105">
        <f t="shared" si="1"/>
        <v>1335.22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03">
        <v>0</v>
      </c>
      <c r="D95" s="128">
        <v>0</v>
      </c>
      <c r="E95" s="105">
        <f t="shared" si="1"/>
        <v>1335.22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03">
        <v>0</v>
      </c>
      <c r="D96" s="128">
        <v>0</v>
      </c>
      <c r="E96" s="105">
        <f t="shared" si="1"/>
        <v>1335.22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03">
        <v>0</v>
      </c>
      <c r="D97" s="128">
        <v>0</v>
      </c>
      <c r="E97" s="105">
        <f t="shared" si="1"/>
        <v>1335.22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8">
        <v>0</v>
      </c>
      <c r="E98" s="105">
        <f t="shared" si="1"/>
        <v>1335.22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8">
        <v>0</v>
      </c>
      <c r="E99" s="105">
        <f t="shared" si="1"/>
        <v>1335.22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8">
        <v>0</v>
      </c>
      <c r="E100" s="105">
        <f t="shared" si="1"/>
        <v>1335.22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8">
        <v>0</v>
      </c>
      <c r="E101" s="105">
        <f t="shared" si="1"/>
        <v>1335.22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8">
        <v>0</v>
      </c>
      <c r="E102" s="105">
        <f t="shared" si="1"/>
        <v>1335.22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8">
        <v>0</v>
      </c>
      <c r="E103" s="105">
        <f t="shared" si="1"/>
        <v>1335.22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8">
        <v>0</v>
      </c>
      <c r="E104" s="105">
        <f t="shared" si="1"/>
        <v>1335.22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8">
        <v>0</v>
      </c>
      <c r="E105" s="105">
        <f t="shared" ref="E105:E168" si="2">D105-C105+E104</f>
        <v>1335.22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8">
        <v>0</v>
      </c>
      <c r="E106" s="105">
        <f t="shared" si="2"/>
        <v>1335.22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8">
        <v>0</v>
      </c>
      <c r="E107" s="105">
        <f t="shared" si="2"/>
        <v>1335.22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8">
        <v>0</v>
      </c>
      <c r="E108" s="105">
        <f t="shared" si="2"/>
        <v>1335.22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8">
        <v>0</v>
      </c>
      <c r="E109" s="105">
        <f t="shared" si="2"/>
        <v>1335.22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8">
        <v>0</v>
      </c>
      <c r="E110" s="105">
        <f t="shared" si="2"/>
        <v>1335.22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8">
        <v>0</v>
      </c>
      <c r="E111" s="105">
        <f t="shared" si="2"/>
        <v>1335.22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8">
        <v>0</v>
      </c>
      <c r="E112" s="105">
        <f t="shared" si="2"/>
        <v>1335.22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8">
        <v>0</v>
      </c>
      <c r="E113" s="105">
        <f t="shared" si="2"/>
        <v>1335.22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8">
        <v>0</v>
      </c>
      <c r="E114" s="105">
        <f t="shared" si="2"/>
        <v>1335.22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8">
        <v>0</v>
      </c>
      <c r="E115" s="105">
        <f t="shared" si="2"/>
        <v>1335.22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8">
        <v>0</v>
      </c>
      <c r="E116" s="105">
        <f t="shared" si="2"/>
        <v>1335.22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8">
        <v>0</v>
      </c>
      <c r="E117" s="105">
        <f t="shared" si="2"/>
        <v>1335.22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8">
        <v>0</v>
      </c>
      <c r="E118" s="105">
        <f t="shared" si="2"/>
        <v>1335.22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8">
        <v>0</v>
      </c>
      <c r="E119" s="105">
        <f t="shared" si="2"/>
        <v>1335.22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8">
        <v>0</v>
      </c>
      <c r="E120" s="105">
        <f t="shared" si="2"/>
        <v>1335.22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8">
        <v>0</v>
      </c>
      <c r="E121" s="105">
        <f t="shared" si="2"/>
        <v>1335.22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8">
        <v>0</v>
      </c>
      <c r="E122" s="105">
        <f t="shared" si="2"/>
        <v>1335.22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8">
        <v>0</v>
      </c>
      <c r="E123" s="105">
        <f t="shared" si="2"/>
        <v>1335.22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8">
        <v>0</v>
      </c>
      <c r="E124" s="105">
        <f t="shared" si="2"/>
        <v>1335.22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8">
        <v>0</v>
      </c>
      <c r="E125" s="105">
        <f t="shared" si="2"/>
        <v>1335.22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8">
        <v>0</v>
      </c>
      <c r="E126" s="105">
        <f t="shared" si="2"/>
        <v>1335.22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8">
        <v>0</v>
      </c>
      <c r="E127" s="105">
        <f t="shared" si="2"/>
        <v>1335.22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8">
        <v>0</v>
      </c>
      <c r="E128" s="105">
        <f t="shared" si="2"/>
        <v>1335.22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8">
        <v>0</v>
      </c>
      <c r="E129" s="105">
        <f t="shared" si="2"/>
        <v>1335.22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8">
        <v>0</v>
      </c>
      <c r="E130" s="105">
        <f t="shared" si="2"/>
        <v>1335.22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8">
        <v>0</v>
      </c>
      <c r="E131" s="105">
        <f t="shared" si="2"/>
        <v>1335.22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8">
        <v>0</v>
      </c>
      <c r="E132" s="105">
        <f t="shared" si="2"/>
        <v>1335.22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8">
        <v>0</v>
      </c>
      <c r="E133" s="105">
        <f t="shared" si="2"/>
        <v>1335.22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8">
        <v>0</v>
      </c>
      <c r="E134" s="105">
        <f t="shared" si="2"/>
        <v>1335.22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8">
        <v>0</v>
      </c>
      <c r="E135" s="105">
        <f t="shared" si="2"/>
        <v>1335.22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8">
        <v>0</v>
      </c>
      <c r="E136" s="105">
        <f t="shared" si="2"/>
        <v>1335.22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8">
        <v>0</v>
      </c>
      <c r="E137" s="105">
        <f t="shared" si="2"/>
        <v>1335.22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8">
        <v>0</v>
      </c>
      <c r="E138" s="105">
        <f t="shared" si="2"/>
        <v>1335.22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8">
        <v>0</v>
      </c>
      <c r="E139" s="105">
        <f t="shared" si="2"/>
        <v>1335.22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8">
        <v>0</v>
      </c>
      <c r="E140" s="105">
        <f t="shared" si="2"/>
        <v>1335.22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8">
        <v>0</v>
      </c>
      <c r="E141" s="105">
        <f t="shared" si="2"/>
        <v>1335.22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8">
        <v>0</v>
      </c>
      <c r="E142" s="105">
        <f t="shared" si="2"/>
        <v>1335.22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8">
        <v>0</v>
      </c>
      <c r="E143" s="105">
        <f t="shared" si="2"/>
        <v>1335.22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8">
        <v>0</v>
      </c>
      <c r="E144" s="105">
        <f t="shared" si="2"/>
        <v>1335.22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8">
        <v>0</v>
      </c>
      <c r="E145" s="105">
        <f t="shared" si="2"/>
        <v>1335.22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8">
        <v>0</v>
      </c>
      <c r="E146" s="105">
        <f t="shared" si="2"/>
        <v>1335.22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8">
        <v>0</v>
      </c>
      <c r="E147" s="105">
        <f t="shared" si="2"/>
        <v>1335.22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8">
        <v>0</v>
      </c>
      <c r="E148" s="105">
        <f t="shared" si="2"/>
        <v>1335.22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8">
        <v>0</v>
      </c>
      <c r="E149" s="105">
        <f t="shared" si="2"/>
        <v>1335.22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8">
        <v>0</v>
      </c>
      <c r="E150" s="105">
        <f t="shared" si="2"/>
        <v>1335.22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8">
        <v>0</v>
      </c>
      <c r="E151" s="105">
        <f t="shared" si="2"/>
        <v>1335.22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8">
        <v>0</v>
      </c>
      <c r="E152" s="105">
        <f t="shared" si="2"/>
        <v>1335.22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8">
        <v>0</v>
      </c>
      <c r="E153" s="105">
        <f t="shared" si="2"/>
        <v>1335.22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8">
        <v>0</v>
      </c>
      <c r="E154" s="105">
        <f t="shared" si="2"/>
        <v>1335.22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8">
        <v>0</v>
      </c>
      <c r="E155" s="105">
        <f t="shared" si="2"/>
        <v>1335.22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8">
        <v>0</v>
      </c>
      <c r="E156" s="105">
        <f t="shared" si="2"/>
        <v>1335.22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8">
        <v>0</v>
      </c>
      <c r="E157" s="105">
        <f t="shared" si="2"/>
        <v>1335.22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8">
        <v>0</v>
      </c>
      <c r="E158" s="105">
        <f t="shared" si="2"/>
        <v>1335.22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8">
        <v>0</v>
      </c>
      <c r="E159" s="105">
        <f t="shared" si="2"/>
        <v>1335.22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8">
        <v>0</v>
      </c>
      <c r="E160" s="105">
        <f t="shared" si="2"/>
        <v>1335.22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8">
        <v>0</v>
      </c>
      <c r="E161" s="105">
        <f t="shared" si="2"/>
        <v>1335.22</v>
      </c>
      <c r="F161" s="106"/>
      <c r="G161" s="106"/>
      <c r="H161" s="106"/>
      <c r="I161" s="107"/>
    </row>
    <row r="162" spans="1:9" x14ac:dyDescent="0.2">
      <c r="A162" s="101"/>
      <c r="B162" s="102"/>
      <c r="C162" s="103">
        <v>0</v>
      </c>
      <c r="D162" s="128">
        <v>0</v>
      </c>
      <c r="E162" s="105">
        <f t="shared" si="2"/>
        <v>1335.22</v>
      </c>
      <c r="F162" s="106"/>
      <c r="G162" s="106"/>
      <c r="H162" s="106"/>
      <c r="I162" s="107"/>
    </row>
    <row r="163" spans="1:9" x14ac:dyDescent="0.2">
      <c r="A163" s="101"/>
      <c r="B163" s="102"/>
      <c r="C163" s="103">
        <v>0</v>
      </c>
      <c r="D163" s="128">
        <v>0</v>
      </c>
      <c r="E163" s="105">
        <f t="shared" si="2"/>
        <v>1335.22</v>
      </c>
      <c r="F163" s="106"/>
      <c r="G163" s="106"/>
      <c r="H163" s="106"/>
      <c r="I163" s="107"/>
    </row>
    <row r="164" spans="1:9" x14ac:dyDescent="0.2">
      <c r="A164" s="101"/>
      <c r="B164" s="102"/>
      <c r="C164" s="103">
        <v>0</v>
      </c>
      <c r="D164" s="128">
        <v>0</v>
      </c>
      <c r="E164" s="105">
        <f t="shared" si="2"/>
        <v>1335.22</v>
      </c>
      <c r="F164" s="106"/>
      <c r="G164" s="106"/>
      <c r="H164" s="106"/>
      <c r="I164" s="107"/>
    </row>
    <row r="165" spans="1:9" x14ac:dyDescent="0.2">
      <c r="A165" s="101"/>
      <c r="B165" s="102"/>
      <c r="C165" s="103">
        <v>0</v>
      </c>
      <c r="D165" s="128">
        <v>0</v>
      </c>
      <c r="E165" s="105">
        <f t="shared" si="2"/>
        <v>1335.22</v>
      </c>
      <c r="F165" s="106"/>
      <c r="G165" s="106"/>
      <c r="H165" s="106"/>
      <c r="I165" s="107"/>
    </row>
    <row r="166" spans="1:9" x14ac:dyDescent="0.2">
      <c r="A166" s="101"/>
      <c r="B166" s="102"/>
      <c r="C166" s="103">
        <v>0</v>
      </c>
      <c r="D166" s="128">
        <v>0</v>
      </c>
      <c r="E166" s="105">
        <f t="shared" si="2"/>
        <v>1335.22</v>
      </c>
      <c r="F166" s="106"/>
      <c r="G166" s="106"/>
      <c r="H166" s="106"/>
      <c r="I166" s="107"/>
    </row>
    <row r="167" spans="1:9" x14ac:dyDescent="0.2">
      <c r="A167" s="101"/>
      <c r="B167" s="102"/>
      <c r="C167" s="103">
        <v>0</v>
      </c>
      <c r="D167" s="128">
        <v>0</v>
      </c>
      <c r="E167" s="105">
        <f t="shared" si="2"/>
        <v>1335.22</v>
      </c>
      <c r="F167" s="106"/>
      <c r="G167" s="106"/>
      <c r="H167" s="106"/>
      <c r="I167" s="107"/>
    </row>
    <row r="168" spans="1:9" x14ac:dyDescent="0.2">
      <c r="A168" s="101"/>
      <c r="B168" s="102"/>
      <c r="C168" s="103">
        <v>0</v>
      </c>
      <c r="D168" s="128">
        <v>0</v>
      </c>
      <c r="E168" s="105">
        <f t="shared" si="2"/>
        <v>1335.22</v>
      </c>
      <c r="F168" s="106"/>
      <c r="G168" s="106"/>
      <c r="H168" s="106"/>
      <c r="I168" s="107"/>
    </row>
    <row r="169" spans="1:9" x14ac:dyDescent="0.2">
      <c r="A169" s="101"/>
      <c r="B169" s="102"/>
      <c r="C169" s="103">
        <v>0</v>
      </c>
      <c r="D169" s="128">
        <v>0</v>
      </c>
      <c r="E169" s="105">
        <f t="shared" ref="E169:E209" si="3">D169-C169+E168</f>
        <v>1335.22</v>
      </c>
      <c r="F169" s="106"/>
      <c r="G169" s="106"/>
      <c r="H169" s="106"/>
      <c r="I169" s="107"/>
    </row>
    <row r="170" spans="1:9" x14ac:dyDescent="0.2">
      <c r="A170" s="101"/>
      <c r="B170" s="102"/>
      <c r="C170" s="103">
        <v>0</v>
      </c>
      <c r="D170" s="128">
        <v>0</v>
      </c>
      <c r="E170" s="105">
        <f t="shared" si="3"/>
        <v>1335.22</v>
      </c>
      <c r="F170" s="106"/>
      <c r="G170" s="106"/>
      <c r="H170" s="106"/>
      <c r="I170" s="107"/>
    </row>
    <row r="171" spans="1:9" x14ac:dyDescent="0.2">
      <c r="A171" s="101"/>
      <c r="B171" s="102"/>
      <c r="C171" s="103">
        <v>0</v>
      </c>
      <c r="D171" s="128">
        <v>0</v>
      </c>
      <c r="E171" s="105">
        <f t="shared" si="3"/>
        <v>1335.22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8">
        <v>0</v>
      </c>
      <c r="E172" s="105">
        <f t="shared" si="3"/>
        <v>1335.22</v>
      </c>
      <c r="F172" s="106"/>
      <c r="G172" s="106"/>
      <c r="H172" s="106"/>
      <c r="I172" s="107"/>
    </row>
    <row r="173" spans="1:9" x14ac:dyDescent="0.2">
      <c r="A173" s="101">
        <v>0</v>
      </c>
      <c r="B173" s="102"/>
      <c r="C173" s="103">
        <v>0</v>
      </c>
      <c r="D173" s="104">
        <v>0</v>
      </c>
      <c r="E173" s="105">
        <f t="shared" si="3"/>
        <v>1335.22</v>
      </c>
      <c r="F173" s="106"/>
      <c r="G173" s="106"/>
      <c r="H173" s="106"/>
      <c r="I173" s="107"/>
    </row>
    <row r="174" spans="1:9" x14ac:dyDescent="0.2">
      <c r="A174" s="101">
        <v>0</v>
      </c>
      <c r="B174" s="102"/>
      <c r="C174" s="103">
        <v>0</v>
      </c>
      <c r="D174" s="104">
        <v>0</v>
      </c>
      <c r="E174" s="105">
        <f t="shared" si="3"/>
        <v>1335.22</v>
      </c>
      <c r="F174" s="106"/>
      <c r="G174" s="106"/>
      <c r="H174" s="106"/>
      <c r="I174" s="107"/>
    </row>
    <row r="175" spans="1:9" x14ac:dyDescent="0.2">
      <c r="A175" s="101">
        <v>0</v>
      </c>
      <c r="B175" s="102"/>
      <c r="C175" s="103">
        <v>0</v>
      </c>
      <c r="D175" s="104">
        <v>0</v>
      </c>
      <c r="E175" s="105">
        <f t="shared" si="3"/>
        <v>1335.22</v>
      </c>
      <c r="F175" s="106"/>
      <c r="G175" s="106"/>
      <c r="H175" s="106"/>
      <c r="I175" s="107"/>
    </row>
    <row r="176" spans="1:9" x14ac:dyDescent="0.2">
      <c r="A176" s="101">
        <v>0</v>
      </c>
      <c r="B176" s="102"/>
      <c r="C176" s="103">
        <v>0</v>
      </c>
      <c r="D176" s="104">
        <v>0</v>
      </c>
      <c r="E176" s="105">
        <f t="shared" si="3"/>
        <v>1335.22</v>
      </c>
      <c r="F176" s="106"/>
      <c r="G176" s="106"/>
      <c r="H176" s="106"/>
      <c r="I176" s="107"/>
    </row>
    <row r="177" spans="1:9" x14ac:dyDescent="0.2">
      <c r="A177" s="101">
        <v>0</v>
      </c>
      <c r="B177" s="102"/>
      <c r="C177" s="103">
        <v>0</v>
      </c>
      <c r="D177" s="104">
        <v>0</v>
      </c>
      <c r="E177" s="105">
        <f t="shared" si="3"/>
        <v>1335.22</v>
      </c>
      <c r="F177" s="106"/>
      <c r="G177" s="106"/>
      <c r="H177" s="106"/>
      <c r="I177" s="107"/>
    </row>
    <row r="178" spans="1:9" x14ac:dyDescent="0.2">
      <c r="A178" s="101">
        <v>0</v>
      </c>
      <c r="B178" s="102"/>
      <c r="C178" s="103">
        <v>0</v>
      </c>
      <c r="D178" s="104">
        <v>0</v>
      </c>
      <c r="E178" s="105">
        <f t="shared" si="3"/>
        <v>1335.22</v>
      </c>
      <c r="F178" s="106"/>
      <c r="G178" s="106"/>
      <c r="H178" s="106"/>
      <c r="I178" s="107"/>
    </row>
    <row r="179" spans="1:9" x14ac:dyDescent="0.2">
      <c r="A179" s="101">
        <v>0</v>
      </c>
      <c r="B179" s="102"/>
      <c r="C179" s="103">
        <v>0</v>
      </c>
      <c r="D179" s="104">
        <v>0</v>
      </c>
      <c r="E179" s="105">
        <f t="shared" si="3"/>
        <v>1335.22</v>
      </c>
      <c r="F179" s="106"/>
      <c r="G179" s="106"/>
      <c r="H179" s="106"/>
      <c r="I179" s="107"/>
    </row>
    <row r="180" spans="1:9" x14ac:dyDescent="0.2">
      <c r="A180" s="101">
        <v>0</v>
      </c>
      <c r="B180" s="102"/>
      <c r="C180" s="103">
        <v>0</v>
      </c>
      <c r="D180" s="104">
        <v>0</v>
      </c>
      <c r="E180" s="105">
        <f t="shared" si="3"/>
        <v>1335.22</v>
      </c>
      <c r="F180" s="106"/>
      <c r="G180" s="106"/>
      <c r="H180" s="106"/>
      <c r="I180" s="107"/>
    </row>
    <row r="181" spans="1:9" x14ac:dyDescent="0.2">
      <c r="A181" s="101">
        <v>0</v>
      </c>
      <c r="B181" s="102"/>
      <c r="C181" s="103">
        <v>0</v>
      </c>
      <c r="D181" s="104">
        <v>0</v>
      </c>
      <c r="E181" s="105">
        <f t="shared" si="3"/>
        <v>1335.22</v>
      </c>
      <c r="F181" s="106"/>
      <c r="G181" s="106"/>
      <c r="H181" s="106"/>
      <c r="I181" s="107"/>
    </row>
    <row r="182" spans="1:9" x14ac:dyDescent="0.2">
      <c r="A182" s="101">
        <v>0</v>
      </c>
      <c r="B182" s="102"/>
      <c r="C182" s="103">
        <v>0</v>
      </c>
      <c r="D182" s="104">
        <v>0</v>
      </c>
      <c r="E182" s="105">
        <f t="shared" si="3"/>
        <v>1335.22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>
        <f t="shared" si="3"/>
        <v>1335.22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>
        <f t="shared" si="3"/>
        <v>1335.22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>
        <f t="shared" si="3"/>
        <v>1335.22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>
        <f t="shared" si="3"/>
        <v>1335.22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>
        <f t="shared" si="3"/>
        <v>1335.22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>
        <f t="shared" si="3"/>
        <v>1335.22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>
        <f t="shared" si="3"/>
        <v>1335.22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>
        <f t="shared" si="3"/>
        <v>1335.22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>
        <f t="shared" si="3"/>
        <v>1335.22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>
        <f t="shared" si="3"/>
        <v>1335.22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>
        <f t="shared" si="3"/>
        <v>1335.22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>
        <f t="shared" si="3"/>
        <v>1335.22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>
        <f t="shared" si="3"/>
        <v>1335.22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>
        <f t="shared" si="3"/>
        <v>1335.22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>
        <f t="shared" si="3"/>
        <v>1335.22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>
        <f t="shared" si="3"/>
        <v>1335.22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>
        <f t="shared" si="3"/>
        <v>1335.22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>
        <f t="shared" si="3"/>
        <v>1335.22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>
        <f t="shared" si="3"/>
        <v>1335.22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>
        <f t="shared" si="3"/>
        <v>1335.22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>
        <f t="shared" si="3"/>
        <v>1335.22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>
        <f t="shared" si="3"/>
        <v>1335.22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>
        <f t="shared" si="3"/>
        <v>1335.22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>
        <f t="shared" si="3"/>
        <v>1335.22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>
        <f t="shared" si="3"/>
        <v>1335.22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>
        <f t="shared" si="3"/>
        <v>1335.22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>
        <f t="shared" si="3"/>
        <v>1335.22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4">
        <v>0</v>
      </c>
      <c r="D210" s="104"/>
      <c r="E210" s="105">
        <f>E209-C210</f>
        <v>1335.22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4">
        <v>0</v>
      </c>
      <c r="D211" s="104"/>
      <c r="E211" s="105">
        <f>E210-C211</f>
        <v>1335.22</v>
      </c>
      <c r="F211" s="106"/>
      <c r="G211" s="106"/>
      <c r="H211" s="106"/>
      <c r="I211" s="107"/>
    </row>
    <row r="212" spans="1:9" x14ac:dyDescent="0.2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 x14ac:dyDescent="0.2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 x14ac:dyDescent="0.2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 x14ac:dyDescent="0.2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 x14ac:dyDescent="0.2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 x14ac:dyDescent="0.2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 x14ac:dyDescent="0.2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 x14ac:dyDescent="0.2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 x14ac:dyDescent="0.2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 x14ac:dyDescent="0.2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59" workbookViewId="0">
      <selection activeCell="B94" sqref="B94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24" style="1" customWidth="1"/>
    <col min="10" max="10" width="30.28515625" style="1" customWidth="1"/>
    <col min="11" max="16384" width="11.42578125" style="1"/>
  </cols>
  <sheetData>
    <row r="1" spans="1:10" ht="26.25" x14ac:dyDescent="0.25">
      <c r="A1" s="202" t="s">
        <v>35</v>
      </c>
      <c r="B1" s="202"/>
      <c r="C1" s="202"/>
      <c r="D1" s="202"/>
      <c r="E1" s="202"/>
      <c r="F1" s="202"/>
      <c r="G1" s="202"/>
      <c r="H1" s="202"/>
    </row>
    <row r="2" spans="1:10" s="2" customFormat="1" x14ac:dyDescent="0.25">
      <c r="A2" s="203"/>
      <c r="B2" s="203"/>
      <c r="C2" s="203"/>
      <c r="D2" s="203"/>
      <c r="E2" s="203"/>
      <c r="F2" s="203"/>
      <c r="G2" s="203"/>
      <c r="H2" s="203"/>
      <c r="J2" s="1"/>
    </row>
    <row r="3" spans="1:10" s="2" customFormat="1" x14ac:dyDescent="0.25">
      <c r="A3" s="204" t="s">
        <v>36</v>
      </c>
      <c r="B3" s="204"/>
      <c r="C3" s="204"/>
      <c r="D3" s="204"/>
      <c r="E3" s="204"/>
      <c r="F3" s="204"/>
      <c r="G3" s="204"/>
      <c r="H3" s="204"/>
    </row>
    <row r="4" spans="1:10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146" customFormat="1" x14ac:dyDescent="0.25">
      <c r="A5" s="147"/>
      <c r="B5" s="148"/>
      <c r="C5" s="149"/>
      <c r="D5" s="149"/>
      <c r="E5" s="154">
        <v>2438.0300000000002</v>
      </c>
      <c r="F5" s="150"/>
      <c r="G5" s="151"/>
      <c r="H5" s="152"/>
      <c r="I5" s="153"/>
    </row>
    <row r="6" spans="1:10" s="155" customFormat="1" x14ac:dyDescent="0.25">
      <c r="A6" s="158">
        <v>45748</v>
      </c>
      <c r="B6" s="159" t="s">
        <v>130</v>
      </c>
      <c r="C6" s="160"/>
      <c r="D6" s="161">
        <v>11600</v>
      </c>
      <c r="E6" s="195">
        <f>E5-C6+D6</f>
        <v>14038.03</v>
      </c>
      <c r="F6" s="164">
        <v>167</v>
      </c>
      <c r="G6" s="165">
        <v>4292</v>
      </c>
      <c r="H6" s="166" t="s">
        <v>38</v>
      </c>
      <c r="I6" s="166" t="s">
        <v>37</v>
      </c>
    </row>
    <row r="7" spans="1:10" s="155" customFormat="1" x14ac:dyDescent="0.25">
      <c r="A7" s="158">
        <v>45748</v>
      </c>
      <c r="B7" s="159" t="s">
        <v>267</v>
      </c>
      <c r="C7" s="160">
        <v>4000</v>
      </c>
      <c r="D7" s="190"/>
      <c r="E7" s="195">
        <f t="shared" ref="E7:E70" si="0">E6-C7+D7</f>
        <v>10038.030000000001</v>
      </c>
      <c r="F7" s="191"/>
      <c r="G7" s="192"/>
    </row>
    <row r="8" spans="1:10" s="155" customFormat="1" x14ac:dyDescent="0.25">
      <c r="A8" s="158">
        <v>45748</v>
      </c>
      <c r="B8" s="159" t="s">
        <v>268</v>
      </c>
      <c r="C8" s="160">
        <v>1170</v>
      </c>
      <c r="D8" s="190"/>
      <c r="E8" s="195">
        <f t="shared" si="0"/>
        <v>8868.0300000000007</v>
      </c>
      <c r="F8" s="191"/>
      <c r="G8" s="192"/>
    </row>
    <row r="9" spans="1:10" s="155" customFormat="1" x14ac:dyDescent="0.25">
      <c r="A9" s="158">
        <v>45750</v>
      </c>
      <c r="B9" s="159" t="s">
        <v>131</v>
      </c>
      <c r="C9" s="160"/>
      <c r="D9" s="161">
        <v>296612</v>
      </c>
      <c r="E9" s="195">
        <f t="shared" si="0"/>
        <v>305480.03000000003</v>
      </c>
      <c r="F9" s="164">
        <v>433</v>
      </c>
      <c r="G9" s="165">
        <v>4295</v>
      </c>
      <c r="H9" s="166" t="s">
        <v>44</v>
      </c>
      <c r="I9" s="166" t="s">
        <v>45</v>
      </c>
    </row>
    <row r="10" spans="1:10" s="155" customFormat="1" x14ac:dyDescent="0.25">
      <c r="A10" s="158">
        <v>45750</v>
      </c>
      <c r="B10" s="159" t="s">
        <v>269</v>
      </c>
      <c r="C10" s="160">
        <v>61811.73</v>
      </c>
      <c r="D10" s="190"/>
      <c r="E10" s="195">
        <f t="shared" si="0"/>
        <v>243668.30000000002</v>
      </c>
      <c r="F10" s="191"/>
      <c r="G10" s="192"/>
    </row>
    <row r="11" spans="1:10" s="155" customFormat="1" x14ac:dyDescent="0.25">
      <c r="A11" s="158">
        <v>45750</v>
      </c>
      <c r="B11" s="159" t="s">
        <v>269</v>
      </c>
      <c r="C11" s="160">
        <v>49050.06</v>
      </c>
      <c r="D11" s="190"/>
      <c r="E11" s="195">
        <f t="shared" si="0"/>
        <v>194618.24000000002</v>
      </c>
      <c r="F11" s="191"/>
      <c r="G11" s="192"/>
    </row>
    <row r="12" spans="1:10" s="155" customFormat="1" x14ac:dyDescent="0.25">
      <c r="A12" s="158">
        <v>45751</v>
      </c>
      <c r="B12" s="159" t="s">
        <v>270</v>
      </c>
      <c r="C12" s="160">
        <v>250</v>
      </c>
      <c r="D12" s="190"/>
      <c r="E12" s="195">
        <f t="shared" si="0"/>
        <v>194368.24000000002</v>
      </c>
      <c r="F12" s="191"/>
      <c r="G12" s="192"/>
    </row>
    <row r="13" spans="1:10" s="155" customFormat="1" x14ac:dyDescent="0.25">
      <c r="A13" s="158">
        <v>45751</v>
      </c>
      <c r="B13" s="159" t="s">
        <v>271</v>
      </c>
      <c r="C13" s="160">
        <v>45</v>
      </c>
      <c r="D13" s="190"/>
      <c r="E13" s="195">
        <f t="shared" si="0"/>
        <v>194323.24000000002</v>
      </c>
      <c r="F13" s="191"/>
      <c r="G13" s="192"/>
    </row>
    <row r="14" spans="1:10" s="155" customFormat="1" x14ac:dyDescent="0.25">
      <c r="A14" s="158">
        <v>45751</v>
      </c>
      <c r="B14" s="159" t="s">
        <v>211</v>
      </c>
      <c r="C14" s="160">
        <v>47.2</v>
      </c>
      <c r="D14" s="190"/>
      <c r="E14" s="195">
        <f t="shared" si="0"/>
        <v>194276.04</v>
      </c>
      <c r="F14" s="191"/>
      <c r="G14" s="192"/>
    </row>
    <row r="15" spans="1:10" s="155" customFormat="1" x14ac:dyDescent="0.25">
      <c r="A15" s="158">
        <v>45751</v>
      </c>
      <c r="B15" s="159" t="s">
        <v>132</v>
      </c>
      <c r="C15" s="160"/>
      <c r="D15" s="161">
        <v>27260</v>
      </c>
      <c r="E15" s="195">
        <f t="shared" si="0"/>
        <v>221536.04</v>
      </c>
      <c r="F15" s="164">
        <v>221</v>
      </c>
      <c r="G15" s="165">
        <v>4325</v>
      </c>
      <c r="H15" s="166" t="s">
        <v>73</v>
      </c>
      <c r="I15" s="166" t="s">
        <v>37</v>
      </c>
    </row>
    <row r="16" spans="1:10" s="155" customFormat="1" x14ac:dyDescent="0.25">
      <c r="A16" s="158">
        <v>45751</v>
      </c>
      <c r="B16" s="159" t="s">
        <v>267</v>
      </c>
      <c r="C16" s="160">
        <v>4000</v>
      </c>
      <c r="D16" s="190"/>
      <c r="E16" s="195">
        <f t="shared" si="0"/>
        <v>217536.04</v>
      </c>
      <c r="F16" s="191"/>
      <c r="G16" s="192"/>
    </row>
    <row r="17" spans="1:9" s="155" customFormat="1" x14ac:dyDescent="0.25">
      <c r="A17" s="158">
        <v>45751</v>
      </c>
      <c r="B17" s="159" t="s">
        <v>268</v>
      </c>
      <c r="C17" s="160">
        <v>32358.400000000001</v>
      </c>
      <c r="D17" s="190"/>
      <c r="E17" s="195">
        <f t="shared" si="0"/>
        <v>185177.64</v>
      </c>
      <c r="F17" s="191"/>
      <c r="G17" s="192"/>
    </row>
    <row r="18" spans="1:9" s="155" customFormat="1" x14ac:dyDescent="0.25">
      <c r="A18" s="158">
        <v>45754</v>
      </c>
      <c r="B18" s="159" t="s">
        <v>272</v>
      </c>
      <c r="C18" s="160">
        <v>660</v>
      </c>
      <c r="D18" s="190"/>
      <c r="E18" s="195">
        <f t="shared" si="0"/>
        <v>184517.64</v>
      </c>
      <c r="F18" s="191"/>
      <c r="G18" s="192"/>
    </row>
    <row r="19" spans="1:9" s="155" customFormat="1" x14ac:dyDescent="0.25">
      <c r="A19" s="158">
        <v>45754</v>
      </c>
      <c r="B19" s="159" t="s">
        <v>269</v>
      </c>
      <c r="C19" s="160">
        <v>2100.5300000000002</v>
      </c>
      <c r="D19" s="190"/>
      <c r="E19" s="195">
        <f t="shared" si="0"/>
        <v>182417.11000000002</v>
      </c>
      <c r="F19" s="191"/>
      <c r="G19" s="192"/>
    </row>
    <row r="20" spans="1:9" s="155" customFormat="1" x14ac:dyDescent="0.25">
      <c r="A20" s="158">
        <v>45754</v>
      </c>
      <c r="B20" s="159" t="s">
        <v>267</v>
      </c>
      <c r="C20" s="160">
        <v>2000</v>
      </c>
      <c r="D20" s="190"/>
      <c r="E20" s="195">
        <f t="shared" si="0"/>
        <v>180417.11000000002</v>
      </c>
      <c r="F20" s="191"/>
      <c r="G20" s="192"/>
    </row>
    <row r="21" spans="1:9" s="155" customFormat="1" x14ac:dyDescent="0.25">
      <c r="A21" s="158">
        <v>45755</v>
      </c>
      <c r="B21" s="159" t="s">
        <v>133</v>
      </c>
      <c r="C21" s="160"/>
      <c r="D21" s="161">
        <v>5800</v>
      </c>
      <c r="E21" s="195">
        <f t="shared" si="0"/>
        <v>186217.11000000002</v>
      </c>
      <c r="F21" s="164">
        <v>390</v>
      </c>
      <c r="G21" s="165">
        <v>4307</v>
      </c>
      <c r="H21" s="166" t="s">
        <v>58</v>
      </c>
      <c r="I21" s="166" t="s">
        <v>59</v>
      </c>
    </row>
    <row r="22" spans="1:9" s="155" customFormat="1" x14ac:dyDescent="0.25">
      <c r="A22" s="158">
        <v>45755</v>
      </c>
      <c r="B22" s="159" t="s">
        <v>273</v>
      </c>
      <c r="C22" s="160">
        <v>14818.8</v>
      </c>
      <c r="D22" s="190"/>
      <c r="E22" s="195">
        <f t="shared" si="0"/>
        <v>171398.31000000003</v>
      </c>
      <c r="F22" s="191"/>
      <c r="G22" s="192"/>
    </row>
    <row r="23" spans="1:9" s="155" customFormat="1" x14ac:dyDescent="0.25">
      <c r="A23" s="158">
        <v>45755</v>
      </c>
      <c r="B23" s="159" t="s">
        <v>134</v>
      </c>
      <c r="C23" s="160"/>
      <c r="D23" s="161">
        <v>5800</v>
      </c>
      <c r="E23" s="195">
        <f t="shared" si="0"/>
        <v>177198.31000000003</v>
      </c>
      <c r="F23" s="164">
        <v>3</v>
      </c>
      <c r="G23" s="165">
        <v>4342</v>
      </c>
      <c r="H23" s="166" t="s">
        <v>87</v>
      </c>
      <c r="I23" s="166" t="s">
        <v>37</v>
      </c>
    </row>
    <row r="24" spans="1:9" s="155" customFormat="1" ht="14.25" customHeight="1" x14ac:dyDescent="0.25">
      <c r="A24" s="158">
        <v>45755</v>
      </c>
      <c r="B24" s="159" t="s">
        <v>130</v>
      </c>
      <c r="C24" s="160"/>
      <c r="D24" s="161">
        <v>5800</v>
      </c>
      <c r="E24" s="195">
        <f t="shared" si="0"/>
        <v>182998.31000000003</v>
      </c>
      <c r="F24" s="164">
        <v>167</v>
      </c>
      <c r="G24" s="165">
        <v>4343</v>
      </c>
      <c r="H24" s="166" t="s">
        <v>86</v>
      </c>
      <c r="I24" s="166" t="s">
        <v>37</v>
      </c>
    </row>
    <row r="25" spans="1:9" s="155" customFormat="1" x14ac:dyDescent="0.25">
      <c r="A25" s="158">
        <v>45757</v>
      </c>
      <c r="B25" s="159" t="s">
        <v>135</v>
      </c>
      <c r="C25" s="160"/>
      <c r="D25" s="161">
        <v>33350</v>
      </c>
      <c r="E25" s="195">
        <f t="shared" si="0"/>
        <v>216348.31000000003</v>
      </c>
      <c r="F25" s="164">
        <v>444</v>
      </c>
      <c r="G25" s="165">
        <v>4308</v>
      </c>
      <c r="H25" s="166" t="s">
        <v>60</v>
      </c>
      <c r="I25" s="166" t="s">
        <v>45</v>
      </c>
    </row>
    <row r="26" spans="1:9" s="155" customFormat="1" x14ac:dyDescent="0.25">
      <c r="A26" s="158">
        <v>45757</v>
      </c>
      <c r="B26" s="159" t="s">
        <v>137</v>
      </c>
      <c r="C26" s="160"/>
      <c r="D26" s="161">
        <v>9792.7199999999993</v>
      </c>
      <c r="E26" s="195">
        <f t="shared" si="0"/>
        <v>226141.03000000003</v>
      </c>
      <c r="F26" s="164">
        <v>249</v>
      </c>
      <c r="G26" s="165">
        <v>4320</v>
      </c>
      <c r="H26" s="166" t="s">
        <v>72</v>
      </c>
      <c r="I26" s="166" t="s">
        <v>37</v>
      </c>
    </row>
    <row r="27" spans="1:9" s="155" customFormat="1" x14ac:dyDescent="0.25">
      <c r="A27" s="158">
        <v>45757</v>
      </c>
      <c r="B27" s="159" t="s">
        <v>138</v>
      </c>
      <c r="C27" s="160"/>
      <c r="D27" s="161">
        <v>210830</v>
      </c>
      <c r="E27" s="195">
        <f t="shared" si="0"/>
        <v>436971.03</v>
      </c>
      <c r="F27" s="164">
        <v>383</v>
      </c>
      <c r="G27" s="165">
        <v>4326</v>
      </c>
      <c r="H27" s="166" t="s">
        <v>76</v>
      </c>
      <c r="I27" s="166" t="s">
        <v>45</v>
      </c>
    </row>
    <row r="28" spans="1:9" s="155" customFormat="1" x14ac:dyDescent="0.25">
      <c r="A28" s="158">
        <v>45757</v>
      </c>
      <c r="B28" s="159" t="s">
        <v>136</v>
      </c>
      <c r="C28" s="160"/>
      <c r="D28" s="161">
        <v>54752</v>
      </c>
      <c r="E28" s="195">
        <f t="shared" si="0"/>
        <v>491723.03</v>
      </c>
      <c r="F28" s="164">
        <v>37</v>
      </c>
      <c r="G28" s="165" t="s">
        <v>68</v>
      </c>
      <c r="H28" s="166" t="s">
        <v>69</v>
      </c>
      <c r="I28" s="166" t="s">
        <v>45</v>
      </c>
    </row>
    <row r="29" spans="1:9" s="155" customFormat="1" x14ac:dyDescent="0.25">
      <c r="A29" s="158">
        <v>45757</v>
      </c>
      <c r="B29" s="159" t="s">
        <v>273</v>
      </c>
      <c r="C29" s="160">
        <v>2414</v>
      </c>
      <c r="D29" s="190"/>
      <c r="E29" s="195">
        <f t="shared" si="0"/>
        <v>489309.03</v>
      </c>
      <c r="F29" s="191"/>
      <c r="G29" s="192"/>
    </row>
    <row r="30" spans="1:9" s="155" customFormat="1" x14ac:dyDescent="0.25">
      <c r="A30" s="158">
        <v>45758</v>
      </c>
      <c r="B30" s="159" t="s">
        <v>131</v>
      </c>
      <c r="C30" s="160"/>
      <c r="D30" s="161">
        <v>139142</v>
      </c>
      <c r="E30" s="195">
        <f t="shared" si="0"/>
        <v>628451.03</v>
      </c>
      <c r="F30" s="164">
        <v>433</v>
      </c>
      <c r="G30" s="165">
        <v>4317</v>
      </c>
      <c r="H30" s="166" t="s">
        <v>67</v>
      </c>
      <c r="I30" s="166" t="s">
        <v>45</v>
      </c>
    </row>
    <row r="31" spans="1:9" s="155" customFormat="1" x14ac:dyDescent="0.25">
      <c r="A31" s="158">
        <v>45758</v>
      </c>
      <c r="B31" s="159" t="s">
        <v>255</v>
      </c>
      <c r="C31" s="160">
        <v>80000</v>
      </c>
      <c r="D31" s="190"/>
      <c r="E31" s="195">
        <f t="shared" si="0"/>
        <v>548451.03</v>
      </c>
      <c r="F31" s="191"/>
      <c r="G31" s="192"/>
    </row>
    <row r="32" spans="1:9" s="155" customFormat="1" x14ac:dyDescent="0.25">
      <c r="A32" s="158">
        <v>45758</v>
      </c>
      <c r="B32" s="159" t="s">
        <v>139</v>
      </c>
      <c r="C32" s="160"/>
      <c r="D32" s="161">
        <v>55680</v>
      </c>
      <c r="E32" s="195">
        <f t="shared" si="0"/>
        <v>604131.03</v>
      </c>
      <c r="F32" s="164">
        <v>401</v>
      </c>
      <c r="G32" s="165">
        <v>4329</v>
      </c>
      <c r="H32" s="166" t="s">
        <v>75</v>
      </c>
      <c r="I32" s="166" t="s">
        <v>45</v>
      </c>
    </row>
    <row r="33" spans="1:10" s="155" customFormat="1" x14ac:dyDescent="0.25">
      <c r="A33" s="158">
        <v>45758</v>
      </c>
      <c r="B33" s="159" t="s">
        <v>268</v>
      </c>
      <c r="C33" s="160">
        <v>31930.09</v>
      </c>
      <c r="D33" s="190"/>
      <c r="E33" s="195">
        <f t="shared" si="0"/>
        <v>572200.94000000006</v>
      </c>
      <c r="F33" s="191"/>
      <c r="G33" s="192"/>
    </row>
    <row r="34" spans="1:10" s="155" customFormat="1" x14ac:dyDescent="0.25">
      <c r="A34" s="158">
        <v>45758</v>
      </c>
      <c r="B34" s="159" t="s">
        <v>255</v>
      </c>
      <c r="C34" s="160">
        <v>100000</v>
      </c>
      <c r="D34" s="190"/>
      <c r="E34" s="195">
        <f t="shared" si="0"/>
        <v>472200.94000000006</v>
      </c>
      <c r="F34" s="191"/>
      <c r="G34" s="192"/>
    </row>
    <row r="35" spans="1:10" s="155" customFormat="1" x14ac:dyDescent="0.25">
      <c r="A35" s="158">
        <v>45759</v>
      </c>
      <c r="B35" s="159" t="s">
        <v>268</v>
      </c>
      <c r="C35" s="160">
        <v>1010.4</v>
      </c>
      <c r="D35" s="190"/>
      <c r="E35" s="195">
        <f t="shared" si="0"/>
        <v>471190.54000000004</v>
      </c>
      <c r="F35" s="191"/>
      <c r="G35" s="192"/>
    </row>
    <row r="36" spans="1:10" s="155" customFormat="1" x14ac:dyDescent="0.25">
      <c r="A36" s="158">
        <v>45759</v>
      </c>
      <c r="B36" s="159" t="s">
        <v>255</v>
      </c>
      <c r="C36" s="160">
        <v>20000</v>
      </c>
      <c r="D36" s="190"/>
      <c r="E36" s="195">
        <f t="shared" si="0"/>
        <v>451190.54000000004</v>
      </c>
      <c r="F36" s="191"/>
      <c r="G36" s="192"/>
    </row>
    <row r="37" spans="1:10" x14ac:dyDescent="0.25">
      <c r="A37" s="162">
        <v>45759</v>
      </c>
      <c r="B37" s="193" t="s">
        <v>274</v>
      </c>
      <c r="C37" s="4">
        <v>1841.53</v>
      </c>
      <c r="E37" s="195">
        <f t="shared" si="0"/>
        <v>449349.01</v>
      </c>
      <c r="J37" s="1" t="s">
        <v>286</v>
      </c>
    </row>
    <row r="38" spans="1:10" x14ac:dyDescent="0.25">
      <c r="A38" s="162">
        <v>45761</v>
      </c>
      <c r="B38" s="3" t="s">
        <v>255</v>
      </c>
      <c r="C38" s="4">
        <v>25000</v>
      </c>
      <c r="E38" s="195">
        <f t="shared" si="0"/>
        <v>424349.01</v>
      </c>
    </row>
    <row r="39" spans="1:10" x14ac:dyDescent="0.25">
      <c r="A39" s="162">
        <v>45761</v>
      </c>
      <c r="B39" s="3" t="s">
        <v>275</v>
      </c>
      <c r="C39" s="4">
        <v>308.68</v>
      </c>
      <c r="E39" s="195">
        <f t="shared" si="0"/>
        <v>424040.33</v>
      </c>
    </row>
    <row r="40" spans="1:10" x14ac:dyDescent="0.25">
      <c r="A40" s="162">
        <v>45761</v>
      </c>
      <c r="B40" s="3" t="s">
        <v>267</v>
      </c>
      <c r="C40" s="4">
        <v>400</v>
      </c>
      <c r="E40" s="195">
        <f t="shared" si="0"/>
        <v>423640.33</v>
      </c>
    </row>
    <row r="41" spans="1:10" x14ac:dyDescent="0.25">
      <c r="A41" s="162">
        <v>45762</v>
      </c>
      <c r="B41" s="159" t="s">
        <v>285</v>
      </c>
      <c r="C41" s="4">
        <v>181000</v>
      </c>
      <c r="E41" s="195">
        <f t="shared" si="0"/>
        <v>242640.33000000002</v>
      </c>
    </row>
    <row r="42" spans="1:10" x14ac:dyDescent="0.25">
      <c r="A42" s="162">
        <v>45762</v>
      </c>
      <c r="B42" s="159" t="s">
        <v>285</v>
      </c>
      <c r="C42" s="4">
        <v>10400</v>
      </c>
      <c r="E42" s="195">
        <f t="shared" si="0"/>
        <v>232240.33000000002</v>
      </c>
    </row>
    <row r="43" spans="1:10" s="155" customFormat="1" x14ac:dyDescent="0.25">
      <c r="A43" s="158">
        <v>45762</v>
      </c>
      <c r="B43" s="159" t="s">
        <v>140</v>
      </c>
      <c r="C43" s="160"/>
      <c r="D43" s="161">
        <v>101036</v>
      </c>
      <c r="E43" s="195">
        <f t="shared" si="0"/>
        <v>333276.33</v>
      </c>
      <c r="F43" s="164">
        <v>283</v>
      </c>
      <c r="G43" s="165">
        <v>4359</v>
      </c>
      <c r="H43" s="166" t="s">
        <v>105</v>
      </c>
      <c r="I43" s="166" t="s">
        <v>45</v>
      </c>
    </row>
    <row r="44" spans="1:10" s="155" customFormat="1" x14ac:dyDescent="0.25">
      <c r="A44" s="158">
        <v>45762</v>
      </c>
      <c r="B44" s="159" t="s">
        <v>130</v>
      </c>
      <c r="C44" s="160"/>
      <c r="D44" s="161">
        <v>11600</v>
      </c>
      <c r="E44" s="195">
        <f t="shared" si="0"/>
        <v>344876.33</v>
      </c>
      <c r="F44" s="164">
        <v>167</v>
      </c>
      <c r="G44" s="165">
        <v>4362</v>
      </c>
      <c r="H44" s="166" t="s">
        <v>88</v>
      </c>
      <c r="I44" s="166" t="s">
        <v>37</v>
      </c>
    </row>
    <row r="45" spans="1:10" x14ac:dyDescent="0.25">
      <c r="A45" s="162">
        <v>45762</v>
      </c>
      <c r="B45" s="3" t="s">
        <v>268</v>
      </c>
      <c r="C45" s="4">
        <v>48635.8</v>
      </c>
      <c r="E45" s="195">
        <f t="shared" si="0"/>
        <v>296240.53000000003</v>
      </c>
      <c r="F45" s="168"/>
    </row>
    <row r="46" spans="1:10" x14ac:dyDescent="0.25">
      <c r="A46" s="162">
        <v>45762</v>
      </c>
      <c r="B46" s="3" t="s">
        <v>273</v>
      </c>
      <c r="C46" s="4">
        <v>4289.2</v>
      </c>
      <c r="E46" s="195">
        <f t="shared" si="0"/>
        <v>291951.33</v>
      </c>
      <c r="F46" s="168"/>
    </row>
    <row r="47" spans="1:10" x14ac:dyDescent="0.25">
      <c r="A47" s="162">
        <v>45762</v>
      </c>
      <c r="B47" s="3" t="s">
        <v>268</v>
      </c>
      <c r="C47" s="4">
        <v>9363</v>
      </c>
      <c r="E47" s="195">
        <f t="shared" si="0"/>
        <v>282588.33</v>
      </c>
      <c r="F47" s="168"/>
    </row>
    <row r="48" spans="1:10" x14ac:dyDescent="0.25">
      <c r="A48" s="162">
        <v>45762</v>
      </c>
      <c r="B48" s="3" t="s">
        <v>268</v>
      </c>
      <c r="C48" s="4">
        <v>8226.7999999999993</v>
      </c>
      <c r="E48" s="195">
        <f t="shared" si="0"/>
        <v>274361.53000000003</v>
      </c>
      <c r="F48" s="168"/>
    </row>
    <row r="49" spans="1:9" x14ac:dyDescent="0.25">
      <c r="A49" s="162">
        <v>45763</v>
      </c>
      <c r="B49" s="3" t="s">
        <v>142</v>
      </c>
      <c r="D49" s="161">
        <v>5800</v>
      </c>
      <c r="E49" s="195">
        <f t="shared" si="0"/>
        <v>280161.53000000003</v>
      </c>
      <c r="F49" s="164">
        <v>352</v>
      </c>
      <c r="G49" s="165">
        <v>4334</v>
      </c>
      <c r="H49" s="166" t="s">
        <v>79</v>
      </c>
      <c r="I49" s="166" t="s">
        <v>37</v>
      </c>
    </row>
    <row r="50" spans="1:9" s="155" customFormat="1" x14ac:dyDescent="0.25">
      <c r="A50" s="158">
        <v>45763</v>
      </c>
      <c r="B50" s="159" t="s">
        <v>137</v>
      </c>
      <c r="C50" s="160"/>
      <c r="D50" s="161">
        <v>10373.299999999999</v>
      </c>
      <c r="E50" s="195">
        <f t="shared" si="0"/>
        <v>290534.83</v>
      </c>
      <c r="F50" s="164">
        <v>249</v>
      </c>
      <c r="G50" s="165">
        <v>4333</v>
      </c>
      <c r="H50" s="166" t="s">
        <v>78</v>
      </c>
      <c r="I50" s="166" t="s">
        <v>37</v>
      </c>
    </row>
    <row r="51" spans="1:9" s="155" customFormat="1" x14ac:dyDescent="0.25">
      <c r="A51" s="158">
        <v>45763</v>
      </c>
      <c r="B51" s="159" t="s">
        <v>141</v>
      </c>
      <c r="C51" s="160"/>
      <c r="D51" s="161">
        <v>5800</v>
      </c>
      <c r="E51" s="195">
        <f t="shared" si="0"/>
        <v>296334.83</v>
      </c>
      <c r="F51" s="164">
        <v>406</v>
      </c>
      <c r="G51" s="165" t="s">
        <v>68</v>
      </c>
      <c r="H51" s="166" t="s">
        <v>85</v>
      </c>
      <c r="I51" s="166" t="s">
        <v>59</v>
      </c>
    </row>
    <row r="52" spans="1:9" x14ac:dyDescent="0.25">
      <c r="A52" s="162">
        <v>45763</v>
      </c>
      <c r="B52" s="3" t="s">
        <v>143</v>
      </c>
      <c r="D52" s="161">
        <v>44080</v>
      </c>
      <c r="E52" s="195">
        <f t="shared" si="0"/>
        <v>340414.83</v>
      </c>
      <c r="F52" s="164">
        <v>446</v>
      </c>
      <c r="G52" s="165" t="s">
        <v>68</v>
      </c>
      <c r="H52" s="166" t="s">
        <v>80</v>
      </c>
      <c r="I52" s="166" t="s">
        <v>59</v>
      </c>
    </row>
    <row r="53" spans="1:9" x14ac:dyDescent="0.25">
      <c r="A53" s="162">
        <v>45763</v>
      </c>
      <c r="B53" s="3" t="s">
        <v>268</v>
      </c>
      <c r="C53" s="4">
        <v>32055.599999999999</v>
      </c>
      <c r="E53" s="195">
        <f t="shared" si="0"/>
        <v>308359.23000000004</v>
      </c>
    </row>
    <row r="54" spans="1:9" x14ac:dyDescent="0.25">
      <c r="A54" s="162">
        <v>45763</v>
      </c>
      <c r="B54" s="3" t="s">
        <v>276</v>
      </c>
      <c r="C54" s="4">
        <v>15969.08</v>
      </c>
      <c r="E54" s="195">
        <f t="shared" si="0"/>
        <v>292390.15000000002</v>
      </c>
    </row>
    <row r="55" spans="1:9" x14ac:dyDescent="0.25">
      <c r="A55" s="162">
        <v>45765</v>
      </c>
      <c r="B55" s="3" t="s">
        <v>143</v>
      </c>
      <c r="D55" s="161">
        <v>8700</v>
      </c>
      <c r="E55" s="195">
        <f t="shared" si="0"/>
        <v>301090.15000000002</v>
      </c>
      <c r="F55" s="164">
        <v>446</v>
      </c>
      <c r="G55" s="165" t="s">
        <v>68</v>
      </c>
      <c r="H55" s="166">
        <v>9574</v>
      </c>
      <c r="I55" s="166" t="s">
        <v>59</v>
      </c>
    </row>
    <row r="56" spans="1:9" x14ac:dyDescent="0.25">
      <c r="A56" s="162">
        <v>45765</v>
      </c>
      <c r="B56" s="3" t="s">
        <v>143</v>
      </c>
      <c r="D56" s="161">
        <v>8700</v>
      </c>
      <c r="E56" s="195">
        <f t="shared" si="0"/>
        <v>309790.15000000002</v>
      </c>
      <c r="F56" s="164">
        <v>446</v>
      </c>
      <c r="G56" s="165" t="s">
        <v>68</v>
      </c>
      <c r="H56" s="166">
        <v>9575</v>
      </c>
      <c r="I56" s="166" t="s">
        <v>59</v>
      </c>
    </row>
    <row r="57" spans="1:9" x14ac:dyDescent="0.25">
      <c r="A57" s="162">
        <v>45765</v>
      </c>
      <c r="B57" s="3" t="s">
        <v>267</v>
      </c>
      <c r="C57" s="4">
        <v>3000</v>
      </c>
      <c r="E57" s="195">
        <f t="shared" si="0"/>
        <v>306790.15000000002</v>
      </c>
    </row>
    <row r="58" spans="1:9" x14ac:dyDescent="0.25">
      <c r="A58" s="162">
        <v>45765</v>
      </c>
      <c r="B58" s="3" t="s">
        <v>267</v>
      </c>
      <c r="C58" s="4">
        <v>4000</v>
      </c>
      <c r="E58" s="195">
        <f t="shared" si="0"/>
        <v>302790.15000000002</v>
      </c>
    </row>
    <row r="59" spans="1:9" x14ac:dyDescent="0.25">
      <c r="A59" s="162">
        <v>45768</v>
      </c>
      <c r="B59" s="3" t="s">
        <v>255</v>
      </c>
      <c r="C59" s="4">
        <v>100000</v>
      </c>
      <c r="E59" s="195">
        <f t="shared" si="0"/>
        <v>202790.15000000002</v>
      </c>
    </row>
    <row r="60" spans="1:9" x14ac:dyDescent="0.25">
      <c r="A60" s="162">
        <v>45769</v>
      </c>
      <c r="B60" s="3" t="s">
        <v>132</v>
      </c>
      <c r="D60" s="161">
        <v>19024</v>
      </c>
      <c r="E60" s="195">
        <f t="shared" si="0"/>
        <v>221814.15000000002</v>
      </c>
      <c r="F60" s="164">
        <v>221</v>
      </c>
      <c r="G60" s="165">
        <v>4344</v>
      </c>
      <c r="H60" s="166" t="s">
        <v>93</v>
      </c>
      <c r="I60" s="166" t="s">
        <v>37</v>
      </c>
    </row>
    <row r="61" spans="1:9" x14ac:dyDescent="0.25">
      <c r="A61" s="162">
        <v>45769</v>
      </c>
      <c r="B61" s="3" t="s">
        <v>269</v>
      </c>
      <c r="C61" s="4">
        <v>1514.85</v>
      </c>
      <c r="E61" s="195">
        <f t="shared" si="0"/>
        <v>220299.30000000002</v>
      </c>
    </row>
    <row r="62" spans="1:9" x14ac:dyDescent="0.25">
      <c r="A62" s="162">
        <v>45769</v>
      </c>
      <c r="B62" s="3" t="s">
        <v>272</v>
      </c>
      <c r="C62" s="4">
        <v>825</v>
      </c>
      <c r="E62" s="195">
        <f t="shared" si="0"/>
        <v>219474.30000000002</v>
      </c>
    </row>
    <row r="63" spans="1:9" x14ac:dyDescent="0.25">
      <c r="A63" s="162">
        <v>45769</v>
      </c>
      <c r="B63" s="3" t="s">
        <v>277</v>
      </c>
      <c r="D63" s="57">
        <v>30000</v>
      </c>
      <c r="E63" s="195">
        <f t="shared" si="0"/>
        <v>249474.30000000002</v>
      </c>
    </row>
    <row r="64" spans="1:9" x14ac:dyDescent="0.25">
      <c r="A64" s="162">
        <v>45769</v>
      </c>
      <c r="B64" s="3" t="s">
        <v>145</v>
      </c>
      <c r="D64" s="161">
        <v>110084</v>
      </c>
      <c r="E64" s="195">
        <f t="shared" si="0"/>
        <v>359558.30000000005</v>
      </c>
      <c r="F64" s="164">
        <v>405</v>
      </c>
      <c r="G64" s="165">
        <v>4346</v>
      </c>
      <c r="H64" s="166" t="s">
        <v>95</v>
      </c>
      <c r="I64" s="166" t="s">
        <v>37</v>
      </c>
    </row>
    <row r="65" spans="1:9" x14ac:dyDescent="0.25">
      <c r="A65" s="162">
        <v>45769</v>
      </c>
      <c r="B65" s="3" t="s">
        <v>278</v>
      </c>
      <c r="C65" s="4">
        <v>237800</v>
      </c>
      <c r="E65" s="195">
        <f t="shared" si="0"/>
        <v>121758.30000000005</v>
      </c>
    </row>
    <row r="66" spans="1:9" x14ac:dyDescent="0.25">
      <c r="A66" s="162">
        <v>45769</v>
      </c>
      <c r="B66" s="3" t="s">
        <v>279</v>
      </c>
      <c r="C66" s="4">
        <v>42899.98</v>
      </c>
      <c r="E66" s="195">
        <f t="shared" si="0"/>
        <v>78858.320000000036</v>
      </c>
      <c r="F66" s="168"/>
    </row>
    <row r="67" spans="1:9" x14ac:dyDescent="0.25">
      <c r="A67" s="162">
        <v>45769</v>
      </c>
      <c r="B67" s="3" t="s">
        <v>144</v>
      </c>
      <c r="D67" s="161">
        <v>18800.7</v>
      </c>
      <c r="E67" s="195">
        <f t="shared" si="0"/>
        <v>97659.020000000033</v>
      </c>
      <c r="F67" s="164">
        <v>427</v>
      </c>
      <c r="G67" s="165">
        <v>4345</v>
      </c>
      <c r="H67" s="166" t="s">
        <v>94</v>
      </c>
      <c r="I67" s="166" t="s">
        <v>59</v>
      </c>
    </row>
    <row r="68" spans="1:9" x14ac:dyDescent="0.25">
      <c r="A68" s="162">
        <v>45770</v>
      </c>
      <c r="B68" s="3" t="s">
        <v>280</v>
      </c>
      <c r="D68" s="194">
        <v>1100</v>
      </c>
      <c r="E68" s="195">
        <f t="shared" si="0"/>
        <v>98759.020000000033</v>
      </c>
      <c r="F68" s="168"/>
    </row>
    <row r="69" spans="1:9" x14ac:dyDescent="0.25">
      <c r="A69" s="162">
        <v>45770</v>
      </c>
      <c r="B69" s="3" t="s">
        <v>280</v>
      </c>
      <c r="D69" s="194">
        <v>3500</v>
      </c>
      <c r="E69" s="195">
        <f t="shared" si="0"/>
        <v>102259.02000000003</v>
      </c>
      <c r="F69" s="168"/>
    </row>
    <row r="70" spans="1:9" x14ac:dyDescent="0.25">
      <c r="A70" s="162">
        <v>45770</v>
      </c>
      <c r="B70" s="3" t="s">
        <v>280</v>
      </c>
      <c r="D70" s="194">
        <v>2270</v>
      </c>
      <c r="E70" s="195">
        <f t="shared" si="0"/>
        <v>104529.02000000003</v>
      </c>
      <c r="F70" s="168"/>
    </row>
    <row r="71" spans="1:9" x14ac:dyDescent="0.25">
      <c r="A71" s="162">
        <v>45770</v>
      </c>
      <c r="B71" s="3" t="s">
        <v>280</v>
      </c>
      <c r="D71" s="194">
        <v>1270</v>
      </c>
      <c r="E71" s="195">
        <f t="shared" ref="E71:E92" si="1">E70-C71+D71</f>
        <v>105799.02000000003</v>
      </c>
      <c r="F71" s="168"/>
    </row>
    <row r="72" spans="1:9" x14ac:dyDescent="0.25">
      <c r="A72" s="162">
        <v>45770</v>
      </c>
      <c r="B72" s="3" t="s">
        <v>280</v>
      </c>
      <c r="D72" s="194">
        <v>2425</v>
      </c>
      <c r="E72" s="195">
        <f t="shared" si="1"/>
        <v>108224.02000000003</v>
      </c>
      <c r="F72" s="168"/>
    </row>
    <row r="73" spans="1:9" x14ac:dyDescent="0.25">
      <c r="A73" s="162">
        <v>45770</v>
      </c>
      <c r="B73" s="3" t="s">
        <v>280</v>
      </c>
      <c r="D73" s="194">
        <v>1267</v>
      </c>
      <c r="E73" s="195">
        <f t="shared" si="1"/>
        <v>109491.02000000003</v>
      </c>
      <c r="F73" s="168"/>
    </row>
    <row r="74" spans="1:9" x14ac:dyDescent="0.25">
      <c r="A74" s="162">
        <v>45770</v>
      </c>
      <c r="B74" s="3" t="s">
        <v>280</v>
      </c>
      <c r="D74" s="194">
        <v>465</v>
      </c>
      <c r="E74" s="195">
        <f t="shared" si="1"/>
        <v>109956.02000000003</v>
      </c>
      <c r="F74" s="168"/>
    </row>
    <row r="75" spans="1:9" x14ac:dyDescent="0.25">
      <c r="A75" s="162">
        <v>45770</v>
      </c>
      <c r="B75" s="3" t="s">
        <v>280</v>
      </c>
      <c r="D75" s="194">
        <v>700</v>
      </c>
      <c r="E75" s="195">
        <f t="shared" si="1"/>
        <v>110656.02000000003</v>
      </c>
      <c r="F75" s="168"/>
    </row>
    <row r="76" spans="1:9" x14ac:dyDescent="0.25">
      <c r="A76" s="162">
        <v>45770</v>
      </c>
      <c r="B76" s="3" t="s">
        <v>267</v>
      </c>
      <c r="C76" s="4">
        <v>500</v>
      </c>
      <c r="E76" s="195">
        <f t="shared" si="1"/>
        <v>110156.02000000003</v>
      </c>
      <c r="F76" s="168"/>
    </row>
    <row r="77" spans="1:9" x14ac:dyDescent="0.25">
      <c r="A77" s="162">
        <v>45771</v>
      </c>
      <c r="B77" s="3" t="s">
        <v>255</v>
      </c>
      <c r="C77" s="4">
        <v>65000</v>
      </c>
      <c r="E77" s="195">
        <f t="shared" si="1"/>
        <v>45156.020000000033</v>
      </c>
      <c r="F77" s="168"/>
    </row>
    <row r="78" spans="1:9" x14ac:dyDescent="0.25">
      <c r="A78" s="162">
        <v>45771</v>
      </c>
      <c r="B78" s="3" t="s">
        <v>134</v>
      </c>
      <c r="D78" s="161">
        <v>5800</v>
      </c>
      <c r="E78" s="195">
        <f t="shared" si="1"/>
        <v>50956.020000000033</v>
      </c>
      <c r="F78" s="164">
        <v>3</v>
      </c>
      <c r="G78" s="165">
        <v>4347</v>
      </c>
      <c r="H78" s="166" t="s">
        <v>96</v>
      </c>
      <c r="I78" s="166" t="s">
        <v>37</v>
      </c>
    </row>
    <row r="79" spans="1:9" x14ac:dyDescent="0.25">
      <c r="A79" s="162">
        <v>45772</v>
      </c>
      <c r="B79" s="3" t="s">
        <v>267</v>
      </c>
      <c r="C79" s="4">
        <v>890</v>
      </c>
      <c r="E79" s="195">
        <f t="shared" si="1"/>
        <v>50066.020000000033</v>
      </c>
      <c r="F79" s="168"/>
    </row>
    <row r="80" spans="1:9" x14ac:dyDescent="0.25">
      <c r="A80" s="162">
        <v>45772</v>
      </c>
      <c r="B80" s="3" t="s">
        <v>138</v>
      </c>
      <c r="D80" s="161">
        <v>20590</v>
      </c>
      <c r="E80" s="195">
        <f t="shared" si="1"/>
        <v>70656.020000000033</v>
      </c>
      <c r="F80" s="164">
        <v>383</v>
      </c>
      <c r="G80" s="165">
        <v>4348</v>
      </c>
      <c r="H80" s="166" t="s">
        <v>104</v>
      </c>
      <c r="I80" s="166" t="s">
        <v>37</v>
      </c>
    </row>
    <row r="81" spans="1:10" x14ac:dyDescent="0.25">
      <c r="A81" s="162">
        <v>45772</v>
      </c>
      <c r="B81" s="159" t="s">
        <v>284</v>
      </c>
      <c r="C81" s="4">
        <v>16240</v>
      </c>
      <c r="E81" s="195">
        <f t="shared" si="1"/>
        <v>54416.020000000033</v>
      </c>
      <c r="F81" s="168"/>
    </row>
    <row r="82" spans="1:10" x14ac:dyDescent="0.25">
      <c r="A82" s="162">
        <v>45772</v>
      </c>
      <c r="B82" s="3" t="s">
        <v>268</v>
      </c>
      <c r="C82" s="4">
        <v>30719.74</v>
      </c>
      <c r="E82" s="195">
        <f t="shared" si="1"/>
        <v>23696.280000000032</v>
      </c>
      <c r="F82" s="168"/>
    </row>
    <row r="83" spans="1:10" x14ac:dyDescent="0.25">
      <c r="A83" s="162">
        <v>45772</v>
      </c>
      <c r="B83" s="3" t="s">
        <v>146</v>
      </c>
      <c r="D83" s="161">
        <v>21576</v>
      </c>
      <c r="E83" s="195">
        <f t="shared" si="1"/>
        <v>45272.280000000028</v>
      </c>
      <c r="F83" s="164">
        <v>228</v>
      </c>
      <c r="G83" s="165">
        <v>4349</v>
      </c>
      <c r="H83" s="166" t="s">
        <v>103</v>
      </c>
      <c r="I83" s="166" t="s">
        <v>45</v>
      </c>
    </row>
    <row r="84" spans="1:10" x14ac:dyDescent="0.25">
      <c r="A84" s="162">
        <v>45774</v>
      </c>
      <c r="B84" s="3" t="s">
        <v>267</v>
      </c>
      <c r="C84" s="4">
        <v>1000</v>
      </c>
      <c r="E84" s="195">
        <f t="shared" si="1"/>
        <v>44272.280000000028</v>
      </c>
      <c r="F84" s="168"/>
    </row>
    <row r="85" spans="1:10" x14ac:dyDescent="0.25">
      <c r="A85" s="162">
        <v>45774</v>
      </c>
      <c r="B85" s="3" t="s">
        <v>267</v>
      </c>
      <c r="C85" s="4">
        <v>450</v>
      </c>
      <c r="E85" s="195">
        <f t="shared" si="1"/>
        <v>43822.280000000028</v>
      </c>
      <c r="F85" s="168"/>
    </row>
    <row r="86" spans="1:10" x14ac:dyDescent="0.25">
      <c r="A86" s="162">
        <v>45775</v>
      </c>
      <c r="B86" s="3" t="s">
        <v>269</v>
      </c>
      <c r="C86" s="4">
        <v>2048.5300000000002</v>
      </c>
      <c r="E86" s="195">
        <f t="shared" si="1"/>
        <v>41773.750000000029</v>
      </c>
      <c r="F86" s="168"/>
    </row>
    <row r="87" spans="1:10" ht="15" customHeight="1" x14ac:dyDescent="0.25">
      <c r="A87" s="162">
        <v>45775</v>
      </c>
      <c r="B87" s="193" t="s">
        <v>281</v>
      </c>
      <c r="C87" s="4">
        <v>2600</v>
      </c>
      <c r="E87" s="195">
        <f t="shared" si="1"/>
        <v>39173.750000000029</v>
      </c>
      <c r="F87" s="168"/>
      <c r="J87" s="1" t="s">
        <v>286</v>
      </c>
    </row>
    <row r="88" spans="1:10" x14ac:dyDescent="0.25">
      <c r="A88" s="162">
        <v>45776</v>
      </c>
      <c r="B88" s="3" t="s">
        <v>130</v>
      </c>
      <c r="D88" s="161">
        <v>11600</v>
      </c>
      <c r="E88" s="195">
        <f t="shared" si="1"/>
        <v>50773.750000000029</v>
      </c>
      <c r="F88" s="9">
        <v>167</v>
      </c>
      <c r="G88" s="10">
        <v>4363</v>
      </c>
      <c r="H88" s="1" t="s">
        <v>106</v>
      </c>
      <c r="I88" s="1" t="s">
        <v>37</v>
      </c>
    </row>
    <row r="89" spans="1:10" x14ac:dyDescent="0.25">
      <c r="A89" s="162">
        <v>45777</v>
      </c>
      <c r="B89" s="3" t="s">
        <v>178</v>
      </c>
      <c r="D89" s="57">
        <v>10000</v>
      </c>
      <c r="E89" s="195">
        <f t="shared" si="1"/>
        <v>60773.750000000029</v>
      </c>
      <c r="F89" s="168"/>
    </row>
    <row r="90" spans="1:10" x14ac:dyDescent="0.25">
      <c r="A90" s="162">
        <v>45777</v>
      </c>
      <c r="B90" s="3" t="s">
        <v>147</v>
      </c>
      <c r="D90" s="161">
        <v>50112</v>
      </c>
      <c r="E90" s="195">
        <f t="shared" si="1"/>
        <v>110885.75000000003</v>
      </c>
      <c r="F90" s="9">
        <v>442</v>
      </c>
      <c r="G90" s="10">
        <v>4364</v>
      </c>
      <c r="H90" s="1" t="s">
        <v>107</v>
      </c>
      <c r="I90" s="1" t="s">
        <v>45</v>
      </c>
    </row>
    <row r="91" spans="1:10" x14ac:dyDescent="0.25">
      <c r="A91" s="162">
        <v>45777</v>
      </c>
      <c r="B91" s="3" t="s">
        <v>268</v>
      </c>
      <c r="C91" s="4">
        <v>53165.8</v>
      </c>
      <c r="E91" s="195">
        <f t="shared" si="1"/>
        <v>57719.950000000026</v>
      </c>
      <c r="F91" s="168"/>
    </row>
    <row r="92" spans="1:10" x14ac:dyDescent="0.25">
      <c r="A92" s="162">
        <v>45777</v>
      </c>
      <c r="B92" s="3" t="s">
        <v>255</v>
      </c>
      <c r="C92" s="4">
        <v>50000</v>
      </c>
      <c r="E92" s="195">
        <f t="shared" si="1"/>
        <v>7719.9500000000262</v>
      </c>
      <c r="F92" s="168"/>
    </row>
    <row r="93" spans="1:10" x14ac:dyDescent="0.25">
      <c r="E93" s="167"/>
      <c r="F93" s="168"/>
    </row>
    <row r="94" spans="1:10" x14ac:dyDescent="0.25">
      <c r="E94" s="167"/>
      <c r="F94" s="168"/>
    </row>
  </sheetData>
  <autoFilter ref="A5:I92"/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11" t="s">
        <v>21</v>
      </c>
      <c r="H1" s="211"/>
      <c r="I1" s="211"/>
      <c r="J1" s="212" t="s">
        <v>20</v>
      </c>
      <c r="K1" s="212"/>
      <c r="L1" s="212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16643561</vt:lpstr>
      <vt:lpstr>14350722</vt:lpstr>
      <vt:lpstr>BAJIO16643561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2025-04-30T16:23:33Z</cp:lastPrinted>
  <dcterms:created xsi:type="dcterms:W3CDTF">2021-07-08T15:36:22Z</dcterms:created>
  <dcterms:modified xsi:type="dcterms:W3CDTF">2025-05-16T17:05:13Z</dcterms:modified>
</cp:coreProperties>
</file>