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BAJIO14350722!$A$4:$I$4</definedName>
    <definedName name="_xlnm._FilterDatabase" localSheetId="0" hidden="1">BAJIO16643561!$A$4:$I$296</definedName>
    <definedName name="_xlnm._FilterDatabase" localSheetId="5" hidden="1">BANCOMER!$A$4:$I$1053</definedName>
    <definedName name="_xlnm._FilterDatabase" localSheetId="4" hidden="1">SANTANDER!$A$3:$I$233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7" i="4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6" i="4" l="1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31" i="10" l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3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H89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926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<sst xmlns="http://schemas.openxmlformats.org/spreadsheetml/2006/main" count="716" uniqueCount="321">
  <si>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</si>
  <si>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</si>
  <si>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</si>
  <si>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</si>
  <si>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</si>
  <si>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</si>
  <si>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</si>
  <si>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</si>
  <si>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</si>
  <si>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</si>
  <si>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</si>
  <si>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</si>
  <si>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</si>
  <si>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</si>
  <si>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</si>
  <si>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</si>
  <si>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</si>
  <si>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</si>
  <si>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</si>
  <si>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</si>
  <si>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</si>
  <si>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</si>
  <si>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</si>
  <si>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</si>
  <si>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</si>
  <si>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</si>
  <si>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</si>
  <si>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</si>
  <si>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</si>
  <si>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</si>
  <si>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</si>
  <si>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</si>
  <si>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</si>
  <si>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</si>
  <si>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</si>
  <si>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</si>
  <si>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</si>
  <si>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Comisión SPEI</t>
  </si>
  <si>
    <t>IVA Comisión SPEI</t>
  </si>
  <si>
    <t>LUIS CASTILLO</t>
  </si>
  <si>
    <t>F7895 7896 7899 7910</t>
  </si>
  <si>
    <t>V3 LAURA ENRIQUEZ</t>
  </si>
  <si>
    <t>F7852 7853 7867 7874</t>
  </si>
  <si>
    <t>F8060</t>
  </si>
  <si>
    <t>F8003</t>
  </si>
  <si>
    <t>LAURA ENRIQUEZ</t>
  </si>
  <si>
    <t>F8045</t>
  </si>
  <si>
    <t>PUE</t>
  </si>
  <si>
    <t>ALEJANDRA ALONSO</t>
  </si>
  <si>
    <t>F8053 8054 8055</t>
  </si>
  <si>
    <t>Comisión SPEI | Referencia: 20824 | Clave de Rastreo: BB778755020713</t>
  </si>
  <si>
    <t>IVA Comisión SPEI | Referencia: 20824 | Clave de Rastreo: BB778755020713</t>
  </si>
  <si>
    <t>F7722 7889 7911</t>
  </si>
  <si>
    <t>Comisión SPEI | Referencia: 50824 | Clave de Rastreo: BB2408973020513</t>
  </si>
  <si>
    <t>IVA Comisión SPEI | Referencia: 50824 | Clave de Rastreo: BB2408973020513</t>
  </si>
  <si>
    <t>F7901</t>
  </si>
  <si>
    <t>F8036</t>
  </si>
  <si>
    <t>7961 8035</t>
  </si>
  <si>
    <t>F7966 7993 8031</t>
  </si>
  <si>
    <t>F7943</t>
  </si>
  <si>
    <t>VERACRUZ</t>
  </si>
  <si>
    <t>F7922 F7942</t>
  </si>
  <si>
    <t>F7949</t>
  </si>
  <si>
    <t>F8105</t>
  </si>
  <si>
    <t>F7805 7834 7855</t>
  </si>
  <si>
    <t>F7736</t>
  </si>
  <si>
    <t>F7958 7999 8034</t>
  </si>
  <si>
    <t>F7923</t>
  </si>
  <si>
    <t>F7885 7897 7905</t>
  </si>
  <si>
    <t>F8100 8101</t>
  </si>
  <si>
    <t>F7932</t>
  </si>
  <si>
    <t>F8107</t>
  </si>
  <si>
    <t>F7934</t>
  </si>
  <si>
    <t>F7936</t>
  </si>
  <si>
    <t>F7969</t>
  </si>
  <si>
    <t>F8006</t>
  </si>
  <si>
    <t>F7972 7973 7974</t>
  </si>
  <si>
    <t>F8086</t>
  </si>
  <si>
    <t>F7986</t>
  </si>
  <si>
    <t>generar complemento</t>
  </si>
  <si>
    <t>F8059</t>
  </si>
  <si>
    <t>F7869 7882 7898</t>
  </si>
  <si>
    <t>F8061 8071 8072</t>
  </si>
  <si>
    <t>F8063</t>
  </si>
  <si>
    <t xml:space="preserve">F7916 7917 7919 7931
</t>
  </si>
  <si>
    <t>F8129</t>
  </si>
  <si>
    <t>F7950</t>
  </si>
  <si>
    <t>F7964</t>
  </si>
  <si>
    <t>F8062</t>
  </si>
  <si>
    <t>F8095</t>
  </si>
  <si>
    <t>IVA Comisión SPEI | Referencia: 190824 | Clave de Rastreo: BB520329020788</t>
  </si>
  <si>
    <t>F7712</t>
  </si>
  <si>
    <t>F7926 F7937</t>
  </si>
  <si>
    <t>F7954</t>
  </si>
  <si>
    <t>F7939 7944 7957 7963</t>
  </si>
  <si>
    <t>F8141</t>
  </si>
  <si>
    <t>F8125</t>
  </si>
  <si>
    <t>F8126</t>
  </si>
  <si>
    <t>F8140</t>
  </si>
  <si>
    <t>F7409</t>
  </si>
  <si>
    <t>F8010 8021</t>
  </si>
  <si>
    <t>F8130</t>
  </si>
  <si>
    <t>F8093 8096</t>
  </si>
  <si>
    <t>F7992 7997</t>
  </si>
  <si>
    <t>F7892 7898</t>
  </si>
  <si>
    <t>F8154</t>
  </si>
  <si>
    <t>F7914 7920 7924 7948</t>
  </si>
  <si>
    <t>F8075 8074</t>
  </si>
  <si>
    <t>F7981</t>
  </si>
  <si>
    <t>F7927</t>
  </si>
  <si>
    <t>F7773</t>
  </si>
  <si>
    <t>F7816</t>
  </si>
  <si>
    <t>F8070</t>
  </si>
  <si>
    <t>F7968 7976 7977 8001 8019</t>
  </si>
  <si>
    <t>F8038</t>
  </si>
  <si>
    <t>F8082</t>
  </si>
  <si>
    <t>F8124 8137</t>
  </si>
  <si>
    <t>F7828</t>
  </si>
  <si>
    <t>F8101</t>
  </si>
  <si>
    <t>F7875</t>
  </si>
  <si>
    <t>F7994 7995</t>
  </si>
  <si>
    <t>F8231</t>
  </si>
  <si>
    <t>F7774</t>
  </si>
  <si>
    <t>F8222</t>
  </si>
  <si>
    <t>F8153</t>
  </si>
  <si>
    <t>MUELLES Y TRACTO MTY</t>
  </si>
  <si>
    <t xml:space="preserve"> GASOL PALMAS GEO LOS </t>
  </si>
  <si>
    <t>PAGO DE CLIENTE RAGASA INDUSTRIAS</t>
  </si>
  <si>
    <t xml:space="preserve"> MINDLINK SA DE CV </t>
  </si>
  <si>
    <t>COMISION SPEI</t>
  </si>
  <si>
    <t>IVA COMISION SPEI</t>
  </si>
  <si>
    <t xml:space="preserve"> GASNGO MEXICO SA DE CV </t>
  </si>
  <si>
    <t>PAGO CLIENTE SISFLEX</t>
  </si>
  <si>
    <t xml:space="preserve">PLANOS Y PROYECTOS DELCO </t>
  </si>
  <si>
    <t xml:space="preserve"> LOURDES ANABEL CORTES GUEVARA</t>
  </si>
  <si>
    <t xml:space="preserve"> SEG INDUSTRIAL REYNA </t>
  </si>
  <si>
    <t xml:space="preserve">GASNGO MEXICO SA DE CV FACTURA FC00376949 </t>
  </si>
  <si>
    <t>SALUD DIGNA</t>
  </si>
  <si>
    <t xml:space="preserve"> HOTEL SAFI CENTRO </t>
  </si>
  <si>
    <t xml:space="preserve">FLORES MARTINEZ MARIO ALBERTO </t>
  </si>
  <si>
    <t xml:space="preserve"> VIVA AEROBUS </t>
  </si>
  <si>
    <t>PAGO CLIENTE VERNELL</t>
  </si>
  <si>
    <t xml:space="preserve"> HIGAR MANGUERAS IND </t>
  </si>
  <si>
    <t xml:space="preserve">PAGO CLIENTE PRODUCTOS AGROINDUSTRIALES AZTECA </t>
  </si>
  <si>
    <t>JOSE RAFAEL DEVEZA MENDEZ 713</t>
  </si>
  <si>
    <t xml:space="preserve">GASNGO MEXICO SA DE CV </t>
  </si>
  <si>
    <t xml:space="preserve"> CENTRAL DE RADIADORES DE MTY </t>
  </si>
  <si>
    <t>PAGO CLIENTE DISTRIBUIDORA ARCA CONTINENTAL</t>
  </si>
  <si>
    <t>PAGO CLIENTE SPRAYLAB</t>
  </si>
  <si>
    <t xml:space="preserve"> IZZI MTY ATM</t>
  </si>
  <si>
    <t>BOLETOS DE AUTOBUS ESTRELLA BLANCA</t>
  </si>
  <si>
    <t>PAGO CLIENTE RAGASA</t>
  </si>
  <si>
    <t>PAGO CLIENTE COLEGIO DE ESTUDIOS CIENTIFICOS Y TECNOL</t>
  </si>
  <si>
    <t xml:space="preserve">PAGO CLIENTE SSNL SERVICIOS SUSTENTABLES NL S DE RL D </t>
  </si>
  <si>
    <t xml:space="preserve"> ROSA ELVA MONTEMAYOR QUIROGA</t>
  </si>
  <si>
    <t xml:space="preserve"> PLANOS Y PROYECTOS DELCO </t>
  </si>
  <si>
    <t>PAGO CLIENTE RYDER</t>
  </si>
  <si>
    <t xml:space="preserve">OPERADORA DE RELLENOS SANITARI </t>
  </si>
  <si>
    <t xml:space="preserve">TRASPASO A BAJIO 1  CTA 14350722 </t>
  </si>
  <si>
    <t>GASNGO MEXICO SA DE CV</t>
  </si>
  <si>
    <t xml:space="preserve"> SEG INB MTY FELIX GALV (SEGURO INBURSA)</t>
  </si>
  <si>
    <t xml:space="preserve"> OMNIBUS DE MEXICO</t>
  </si>
  <si>
    <t xml:space="preserve">AUTO PINTURAS EL CHINO </t>
  </si>
  <si>
    <t xml:space="preserve">GUTIERREZ ORTIZ GABRIELA </t>
  </si>
  <si>
    <t xml:space="preserve">PAGO CLIENTE KOOK CATERING SA DE CV </t>
  </si>
  <si>
    <t xml:space="preserve"> COMPANIA ACQUA BENE DE MEXICO </t>
  </si>
  <si>
    <t xml:space="preserve">VEHILINK SA DE CV </t>
  </si>
  <si>
    <t>PAGO CLIENTE FABRICANTES DE EQUIP OS PARA REFRIGERACION</t>
  </si>
  <si>
    <t>PAGO CLIENTE CORPORACION SIERRA MADRE</t>
  </si>
  <si>
    <t xml:space="preserve">TRACTO REF ALLENDE </t>
  </si>
  <si>
    <t>TRACTO REF ALLENDE</t>
  </si>
  <si>
    <t xml:space="preserve">PAGO CLIENTE RAGASA INDUSTRIAS SA DE CV </t>
  </si>
  <si>
    <t xml:space="preserve"> SEG INB MTY (SEGURO INBURSA)</t>
  </si>
  <si>
    <t xml:space="preserve">KARINA FLORES SAN VICENTE </t>
  </si>
  <si>
    <t>PAGO CLIENTE PINTURAS BEREL</t>
  </si>
  <si>
    <t xml:space="preserve"> OPERADORA DE RELLENOS SANITARI </t>
  </si>
  <si>
    <t xml:space="preserve">ROSA ELVA MONTEMAYOR QUIROGA </t>
  </si>
  <si>
    <t>PAGO CLIENTE HYUNDAI GLOVIS MEXICO</t>
  </si>
  <si>
    <t>TRASPASO A SANTANDER</t>
  </si>
  <si>
    <t>PAGO CLIENTE VALVULAS DE CALIDAD DE MONTERREY</t>
  </si>
  <si>
    <t xml:space="preserve">PAGO CLIENTE OMA VYNMSA AERO INDUSTRIAL PARK </t>
  </si>
  <si>
    <t xml:space="preserve">PAGO CLIENTE SISFLEX, SA DE CV </t>
  </si>
  <si>
    <t xml:space="preserve">Pago cuota obrero patronal Pago SIPARE </t>
  </si>
  <si>
    <t xml:space="preserve"> SECRETARIA DE FIANZAS Y TESORE </t>
  </si>
  <si>
    <t xml:space="preserve">WHEEL CENTER </t>
  </si>
  <si>
    <t xml:space="preserve">FOUR POINTS LINDA V </t>
  </si>
  <si>
    <t>PAGO MEMBRESIA OMNIBUS DE MEXICO</t>
  </si>
  <si>
    <t xml:space="preserve"> PRIMERO SEGUROS SA DE CV</t>
  </si>
  <si>
    <t xml:space="preserve"> PRIMERO SEGUROS SA DE CV </t>
  </si>
  <si>
    <t xml:space="preserve"> PRIMERO SEGUROS SA DE CV DEVOLUCION</t>
  </si>
  <si>
    <t xml:space="preserve">PRIMERO SEGUROS SA DE CV </t>
  </si>
  <si>
    <t xml:space="preserve"> RECICLAJES Y DESTILADOS MONTER </t>
  </si>
  <si>
    <t xml:space="preserve">GEN INDUSTRIAL </t>
  </si>
  <si>
    <t xml:space="preserve">PAGO CLIENTE  VERNELL INDUSTRIES S A DE C </t>
  </si>
  <si>
    <t>ASPEL DE MEXICO</t>
  </si>
  <si>
    <t xml:space="preserve"> HOME DEPOT M ALEMAN </t>
  </si>
  <si>
    <t xml:space="preserve">MINDLINK SA DE CV </t>
  </si>
  <si>
    <t xml:space="preserve"> CAMARA DE LA IND DE LA TRANSFO </t>
  </si>
  <si>
    <t xml:space="preserve"> CAMARA DE LA IND DE LA TRANSFO DEVOLUCION</t>
  </si>
  <si>
    <t xml:space="preserve">TESOFE INGRESOS FEDERALES </t>
  </si>
  <si>
    <t xml:space="preserve">JOSE LUIS GONZALEZ CORREA </t>
  </si>
  <si>
    <t xml:space="preserve"> CAMARA DE LA IND DE LA TRANSFO</t>
  </si>
  <si>
    <t>E FACTOR (RECICLADORA INDUSTRIAL DE ACUMULADORES)</t>
  </si>
  <si>
    <t xml:space="preserve"> ESPINOSA GLZ ADAN </t>
  </si>
  <si>
    <t xml:space="preserve">PAGO CLIENTE TECNO MAIZ SA DE CV </t>
  </si>
  <si>
    <t xml:space="preserve">PAGO CLIENTE DISTRIBUIDORA ARCA CONTINENTAL </t>
  </si>
  <si>
    <t xml:space="preserve">: GASNGO MEXICO SA DE CV </t>
  </si>
  <si>
    <t xml:space="preserve">EQ COM SELLOS CAPITAL  RFC CSM 030620TJ2 </t>
  </si>
  <si>
    <t xml:space="preserve">DIST BIRLO Y TOR ERGAR  RFC DBT 900709BL6 </t>
  </si>
  <si>
    <t xml:space="preserve"> GASOLINERA LAS PALMAS SA DE CV </t>
  </si>
  <si>
    <t>GM FINANCIAL DE MEXICO SA DE CV</t>
  </si>
  <si>
    <t xml:space="preserve"> INFRA PLTA NOGALAR  RFC INF 891031LT4 </t>
  </si>
  <si>
    <t xml:space="preserve">JOSE RAFAEL DEVEZA MENDEZ </t>
  </si>
  <si>
    <t xml:space="preserve">PAGO CLIENTE VALVULAS DE CALIDAD DE MONTERREY SA DE </t>
  </si>
  <si>
    <t xml:space="preserve">PAGO CLIENTE RYDER CAPITAL </t>
  </si>
  <si>
    <t xml:space="preserve">PAGO CLIENTE ARCELORMITTAL TUBULAR PRODUCTS </t>
  </si>
  <si>
    <t xml:space="preserve">CTRAL PARTES MTY SA CV RFC CPM 870309HZ5 </t>
  </si>
  <si>
    <t>COMISION FEDERAL DE ELECTRICIDAD</t>
  </si>
  <si>
    <t xml:space="preserve"> JOSE RAFAEL DEVEZA MENDEZ </t>
  </si>
  <si>
    <t>COMISION IVA</t>
  </si>
  <si>
    <t xml:space="preserve">PAGO CLIENTE BACHOCO SA DE CV </t>
  </si>
  <si>
    <t xml:space="preserve">URBANA NOGALAR RFC INF 891031LT4 </t>
  </si>
  <si>
    <t xml:space="preserve">PAGO CLIENTE I.N.G.E.T.E.K.N.O.S. ESTRUCTURALES </t>
  </si>
  <si>
    <t xml:space="preserve">PAGO CLIENTE VALVULAS DE CALIDAD DE MONTERREY </t>
  </si>
  <si>
    <t xml:space="preserve">PAGO CLIENTE  JUGOS DEL VALLE S A P I DE CV </t>
  </si>
  <si>
    <t xml:space="preserve">SYEGPS SA DE CV </t>
  </si>
  <si>
    <t xml:space="preserve"> JG FERRETERA SA DE CV </t>
  </si>
  <si>
    <t xml:space="preserve">COMERCIALIZADORA DE MANGUERAS </t>
  </si>
  <si>
    <t xml:space="preserve"> AUTOELECTRICA FIRO SA DE CV </t>
  </si>
  <si>
    <t xml:space="preserve"> ROSA ELVA MONTEMAYOR QUIROGA </t>
  </si>
  <si>
    <t xml:space="preserve">TORRES ZUIGA ALMA DELIA </t>
  </si>
  <si>
    <t>PAGO CLIENTE BRIDGESTONE NEUMATICOS DE MONTERREY</t>
  </si>
  <si>
    <t xml:space="preserve"> CENTRO DE RADIODIAGNOSTICO LIN </t>
  </si>
  <si>
    <t>E FACTOR (GONHER)</t>
  </si>
  <si>
    <t xml:space="preserve"> GM FINANCIAL DE MEXICO SA DE CV </t>
  </si>
  <si>
    <t xml:space="preserve">UNITAM UNIFORMES </t>
  </si>
  <si>
    <t xml:space="preserve">CERDA SAUCEDO JORGE DE JESUS </t>
  </si>
  <si>
    <t xml:space="preserve">HERRERA GUZMAN ADRIAN </t>
  </si>
  <si>
    <t xml:space="preserve">SOSA MONTERO IGNACIO </t>
  </si>
  <si>
    <t xml:space="preserve">Ordenante: BBVA BANCOMER SISTEM A DE PAGO Cuenta Ordenante: 012180004475466536  |  RFC Ordenante: BBA830831LJ2 </t>
  </si>
  <si>
    <t xml:space="preserve">RH INNOVACION COMERCIAL E IND </t>
  </si>
  <si>
    <t xml:space="preserve"> UNIFORMES DE TAMPICO SA CV</t>
  </si>
  <si>
    <t xml:space="preserve">GASOLINERA LAS PALMAS SA DE CV </t>
  </si>
  <si>
    <t xml:space="preserve">PAGO CLIENTE VOPAK MEXICO SA DE CV </t>
  </si>
  <si>
    <t xml:space="preserve">JG FERRETERA SA DE CV </t>
  </si>
  <si>
    <t xml:space="preserve"> KASE SOLUCIONES INTEGRALES </t>
  </si>
  <si>
    <t xml:space="preserve">AUTOELECTRICA FIRO SA DE CV </t>
  </si>
  <si>
    <t>GALVAN DOMINGO Concepto del Pago: F1842 F1868 F1925</t>
  </si>
  <si>
    <t>TRASPASO A BAJIO 2 16643</t>
  </si>
  <si>
    <t xml:space="preserve">PAGO CLIENTE  OMNIBUS DE MEXICO SA CV </t>
  </si>
  <si>
    <t xml:space="preserve">Tel.Celular-TELCEL TELCEL </t>
  </si>
  <si>
    <t xml:space="preserve"> SERVIPROF DIGITAL S.A DE C.V. </t>
  </si>
  <si>
    <t xml:space="preserve"> BALDEMAR GARCIA TRUJILLO </t>
  </si>
  <si>
    <t xml:space="preserve">NAVA TORRES ALIS DENNISE </t>
  </si>
  <si>
    <t xml:space="preserve">PAGO CLIENTE  RECICLADORA INDUSTRI AL DE ACUMULADORES </t>
  </si>
  <si>
    <t>RODRIGUEZ GARCIA GIOVANY DE JESUS (FINIQUITO)</t>
  </si>
  <si>
    <t>MORENO LOERA JOSE OMAR (FINIQUITO)</t>
  </si>
  <si>
    <t xml:space="preserve"> EMMANUEL CAZARES VIDAL</t>
  </si>
  <si>
    <t>PAGO CLIENTE OLEOALIMENTOS</t>
  </si>
  <si>
    <t>PAGO CLIENTE ALTERIVER COATING AMERICAS</t>
  </si>
  <si>
    <t xml:space="preserve">PAGO CLIENTE AABINADI LOZANO GUAJARDO  </t>
  </si>
  <si>
    <t>PAGO CLIENTE TOSTADAS Y BOTANAS PREMIUM</t>
  </si>
  <si>
    <t>PAGO CLIENTE FORTACERO</t>
  </si>
  <si>
    <t>PAGO CLIENTE J&amp;J LUBRICANTES</t>
  </si>
  <si>
    <t>PAGO CLIENTE L M TRANSPORTACIONES</t>
  </si>
  <si>
    <t>PAGO CLIENTE CONTAINER CAVE</t>
  </si>
  <si>
    <t>PAGO CLIENTE METALIA</t>
  </si>
  <si>
    <t>PAGO CLIENTE NGK CERAMICS MEXICO</t>
  </si>
  <si>
    <t>PAGO CLIENTE PREFAB</t>
  </si>
  <si>
    <t>PAGO CLIENTE KANDELIUM</t>
  </si>
  <si>
    <t>PAGO CLIENTE SUPER TRANSPORTE INTERNACIONAL</t>
  </si>
  <si>
    <t xml:space="preserve">PAGO CLIENTE CHRISTUS MUGUERZA SISTEMAS HOSPITALARIOS </t>
  </si>
  <si>
    <t>PAGO LM TRANSPORTACIONES</t>
  </si>
  <si>
    <t>PAGO CLIENTE PATRONATO CERRALVO</t>
  </si>
  <si>
    <t>PAGO CLIENTE DESARROLLO DE ENGORDAS ESTABULADAS</t>
  </si>
  <si>
    <t>PAGO CLIENTE TUOPU GROUP</t>
  </si>
  <si>
    <t>PAGO CLIENTE VCD CONSTRUCCION</t>
  </si>
  <si>
    <t xml:space="preserve">PAGO CLIENTE KANDELIUM MEXICO </t>
  </si>
  <si>
    <t>PAGO CLIENTE ARTIGRAF</t>
  </si>
  <si>
    <t>PAGO CLIENTE AGRONUTRIENTES</t>
  </si>
  <si>
    <t>PAGO VIDA CREDITO PYME</t>
  </si>
  <si>
    <t>SERV BANCA INTERNET</t>
  </si>
  <si>
    <t>IVA COM SERV BCA INTERNET</t>
  </si>
  <si>
    <t>SE HIZO CON ESA FECHA EN ASPEL</t>
  </si>
  <si>
    <t>PRESTAMO A CUENTA DE TERCERO</t>
  </si>
  <si>
    <t>FINIQUITO (CUENTA BNET 2954145534)</t>
  </si>
  <si>
    <t>SERVICIOS DE AGUA Y DRENAJE DE MTY</t>
  </si>
  <si>
    <t>PACCAR FINANCIAL MEXICO SA DE</t>
  </si>
  <si>
    <t>PLPLANOS Y PROYECTOS DELCO SA DE CV</t>
  </si>
  <si>
    <t>PRESTAMO A CUENTA DE TERCERO (BNET 1528567951)</t>
  </si>
  <si>
    <t>PRESTAMO A CUENTA DE TERCERO (BNET 1574957281)</t>
  </si>
  <si>
    <t>PAGO DE NOMINA</t>
  </si>
  <si>
    <t>FINIQUITO (CUENTA BNET 1515446688)</t>
  </si>
  <si>
    <t>TRASPASO RECIBIDO DE SANTANDER</t>
  </si>
  <si>
    <t>IDEALEASE ORIENTE</t>
  </si>
  <si>
    <t>COMPENSACION POR RETRASO</t>
  </si>
  <si>
    <r>
      <t xml:space="preserve">PAGO CUENTA DE TERCERO BNET 0119403620 </t>
    </r>
    <r>
      <rPr>
        <sz val="11"/>
        <color rgb="FFFF0000"/>
        <rFont val="Calibri"/>
        <family val="2"/>
        <scheme val="minor"/>
      </rPr>
      <t>FACT 2556</t>
    </r>
  </si>
  <si>
    <t>PRESTAMO A CUENTA DE TERCERO (BNET 1525218700)</t>
  </si>
  <si>
    <t>PRESTAMO A CUENTA DE TERCERO (BNET 1525218662)</t>
  </si>
  <si>
    <t>COMPANIA ACQUA BENE</t>
  </si>
  <si>
    <t>PLPLANOS Y PROYECTOS DELCO</t>
  </si>
  <si>
    <t>PRESTAMO A CUENTA DE TERCEROS (BNET 1574957281)</t>
  </si>
  <si>
    <t>PRESTAMO A CUENTA DE TERCEROS (BNET 1528567951)</t>
  </si>
  <si>
    <t>LOPEZ WALLE EDUARDO</t>
  </si>
  <si>
    <t>DEVOLUCION PRESTAMO</t>
  </si>
  <si>
    <t>F8058</t>
  </si>
  <si>
    <t>F8134 8138</t>
  </si>
  <si>
    <t>F8091</t>
  </si>
  <si>
    <t>F8166</t>
  </si>
  <si>
    <t>PAGO CLIENTE PINTURAS OSEL</t>
  </si>
  <si>
    <t>PAGO CLIENTE LM TRANSPORTACIONES</t>
  </si>
  <si>
    <t>PAGO CLIENTE PRESAJET</t>
  </si>
  <si>
    <t>CP CON FECHA DE SEPTIEMBRE YA QUE NO SE IDENTIFICABA</t>
  </si>
  <si>
    <t xml:space="preserve">CREDITO </t>
  </si>
  <si>
    <t>SEGURO</t>
  </si>
  <si>
    <t>TRASPASO DE BAJIO 2</t>
  </si>
  <si>
    <t>TRASPASO A BANCOMER</t>
  </si>
  <si>
    <t>COMISION PYME</t>
  </si>
  <si>
    <t>IVA COMISION</t>
  </si>
  <si>
    <t>PAGO CLIENTE CALIDAD TOTAL</t>
  </si>
  <si>
    <t>PAGO CLIENTE MAGOTTEUX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</si>
</sst>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42" borderId="36" xfId="0" applyFill="1" applyBorder="1" applyAlignment="1">
      <alignment horizontal="left" vertical="center" wrapText="1"/>
    </xf>
    <xf numFmtId="0" fontId="18" fillId="42" borderId="36" xfId="0" applyFont="1" applyFill="1" applyBorder="1" applyAlignment="1">
      <alignment horizontal="center" vertical="center"/>
    </xf>
    <xf numFmtId="16" fontId="16" fillId="42" borderId="36" xfId="0" applyNumberFormat="1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18" fillId="42" borderId="0" xfId="0" applyFont="1" applyFill="1" applyAlignment="1">
      <alignment horizontal="center" vertical="center"/>
    </xf>
    <xf numFmtId="16" fontId="16" fillId="42" borderId="0" xfId="0" applyNumberFormat="1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3" fontId="16" fillId="43" borderId="36" xfId="1" applyFont="1" applyFill="1" applyBorder="1" applyAlignment="1">
      <alignment horizontal="right" vertical="center"/>
    </xf>
    <xf numFmtId="43" fontId="16" fillId="43" borderId="10" xfId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16" fontId="0" fillId="45" borderId="37" xfId="0" applyNumberFormat="1" applyFill="1" applyBorder="1" applyAlignment="1">
      <alignment horizontal="center" vertical="center" wrapText="1"/>
    </xf>
    <xf numFmtId="0" fontId="18" fillId="45" borderId="12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16" fontId="16" fillId="45" borderId="11" xfId="0" applyNumberFormat="1" applyFont="1" applyFill="1" applyBorder="1" applyAlignment="1">
      <alignment horizontal="center" vertical="center"/>
    </xf>
    <xf numFmtId="0" fontId="16" fillId="45" borderId="37" xfId="0" applyFont="1" applyFill="1" applyBorder="1" applyAlignment="1">
      <alignment horizontal="center" vertical="center"/>
    </xf>
    <xf numFmtId="0" fontId="26" fillId="45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left" vertical="center" wrapText="1"/>
    </xf>
    <xf numFmtId="43" fontId="18" fillId="0" borderId="45" xfId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4" fontId="0" fillId="46" borderId="35" xfId="0" applyNumberFormat="1" applyFill="1" applyBorder="1" applyAlignment="1">
      <alignment horizontal="center" vertical="center"/>
    </xf>
    <xf numFmtId="0" fontId="0" fillId="46" borderId="36" xfId="0" applyFill="1" applyBorder="1" applyAlignment="1">
      <alignment horizontal="left" vertical="center" wrapText="1"/>
    </xf>
    <xf numFmtId="14" fontId="0" fillId="44" borderId="35" xfId="0" applyNumberFormat="1" applyFill="1" applyBorder="1" applyAlignment="1">
      <alignment horizontal="center" vertical="center"/>
    </xf>
    <xf numFmtId="0" fontId="0" fillId="44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1" borderId="36" xfId="0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44" fontId="18" fillId="41" borderId="33" xfId="43" applyFont="1" applyFill="1" applyBorder="1" applyAlignment="1">
      <alignment horizontal="right" vertical="center"/>
    </xf>
    <xf numFmtId="44" fontId="18" fillId="0" borderId="45" xfId="43" applyFont="1" applyFill="1" applyBorder="1" applyAlignment="1">
      <alignment horizontal="right" vertical="center"/>
    </xf>
    <xf numFmtId="44" fontId="16" fillId="46" borderId="36" xfId="43" applyFont="1" applyFill="1" applyBorder="1" applyAlignment="1">
      <alignment horizontal="right" vertical="center"/>
    </xf>
    <xf numFmtId="44" fontId="16" fillId="0" borderId="36" xfId="43" applyFont="1" applyBorder="1" applyAlignment="1">
      <alignment horizontal="right" vertical="center"/>
    </xf>
    <xf numFmtId="44" fontId="16" fillId="0" borderId="36" xfId="43" applyFont="1" applyFill="1" applyBorder="1" applyAlignment="1">
      <alignment horizontal="right" vertical="center"/>
    </xf>
    <xf numFmtId="44" fontId="0" fillId="0" borderId="0" xfId="43" applyFont="1" applyAlignment="1">
      <alignment horizontal="right" vertical="center"/>
    </xf>
    <xf numFmtId="44" fontId="16" fillId="0" borderId="0" xfId="43" applyFont="1" applyAlignment="1">
      <alignment horizontal="right" vertical="center"/>
    </xf>
    <xf numFmtId="44" fontId="16" fillId="43" borderId="36" xfId="43" applyFont="1" applyFill="1" applyBorder="1" applyAlignment="1">
      <alignment horizontal="right" vertical="center"/>
    </xf>
    <xf numFmtId="44" fontId="16" fillId="0" borderId="0" xfId="43" applyFont="1" applyFill="1" applyBorder="1" applyAlignment="1">
      <alignment horizontal="right" vertical="center"/>
    </xf>
    <xf numFmtId="44" fontId="1" fillId="0" borderId="36" xfId="43" applyFont="1" applyBorder="1" applyAlignment="1">
      <alignment horizontal="right" vertical="center"/>
    </xf>
    <xf numFmtId="44" fontId="0" fillId="0" borderId="36" xfId="43" applyFont="1" applyBorder="1" applyAlignment="1">
      <alignment horizontal="right" vertical="center"/>
    </xf>
    <xf numFmtId="44" fontId="0" fillId="0" borderId="36" xfId="43" applyFont="1" applyFill="1" applyBorder="1" applyAlignment="1">
      <alignment horizontal="right" vertical="center"/>
    </xf>
    <xf numFmtId="44" fontId="18" fillId="0" borderId="0" xfId="43" applyFon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4" fontId="0" fillId="0" borderId="0" xfId="43" applyFont="1" applyBorder="1" applyAlignment="1">
      <alignment horizontal="right" vertical="center"/>
    </xf>
    <xf numFmtId="44" fontId="16" fillId="0" borderId="0" xfId="43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0" xfId="43" applyFont="1" applyFill="1" applyBorder="1" applyAlignment="1">
      <alignment horizontal="right" vertical="center"/>
    </xf>
    <xf numFmtId="0" fontId="0" fillId="41" borderId="0" xfId="0" applyFill="1" applyBorder="1" applyAlignment="1">
      <alignment horizontal="left" vertical="center" wrapText="1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/>
    </xf>
    <xf numFmtId="44" fontId="28" fillId="39" borderId="25" xfId="43" applyFont="1" applyFill="1" applyBorder="1" applyAlignment="1">
      <alignment horizontal="center" vertical="center" wrapText="1"/>
    </xf>
    <xf numFmtId="44" fontId="26" fillId="0" borderId="40" xfId="43" applyFont="1" applyBorder="1" applyAlignment="1">
      <alignment horizontal="right" vertical="center"/>
    </xf>
    <xf numFmtId="44" fontId="26" fillId="0" borderId="40" xfId="43" applyFont="1" applyFill="1" applyBorder="1" applyAlignment="1">
      <alignment horizontal="right" vertical="center"/>
    </xf>
    <xf numFmtId="44" fontId="26" fillId="42" borderId="40" xfId="43" applyFont="1" applyFill="1" applyBorder="1" applyAlignment="1">
      <alignment horizontal="right" vertical="center"/>
    </xf>
    <xf numFmtId="44" fontId="26" fillId="0" borderId="40" xfId="43" applyFont="1" applyFill="1" applyBorder="1" applyAlignment="1">
      <alignment horizontal="right" vertical="center" wrapText="1"/>
    </xf>
    <xf numFmtId="44" fontId="26" fillId="0" borderId="0" xfId="43" applyFont="1"/>
    <xf numFmtId="44" fontId="26" fillId="43" borderId="40" xfId="43" applyFont="1" applyFill="1" applyBorder="1" applyAlignment="1">
      <alignment horizontal="right" vertical="center" wrapText="1"/>
    </xf>
    <xf numFmtId="44" fontId="28" fillId="0" borderId="40" xfId="43" applyFont="1" applyFill="1" applyBorder="1" applyAlignment="1">
      <alignment horizontal="right" vertical="center" wrapText="1"/>
    </xf>
    <xf numFmtId="44" fontId="28" fillId="42" borderId="40" xfId="43" applyFont="1" applyFill="1" applyBorder="1" applyAlignment="1">
      <alignment horizontal="right" vertical="center" wrapText="1"/>
    </xf>
    <xf numFmtId="44" fontId="26" fillId="42" borderId="40" xfId="43" applyFont="1" applyFill="1" applyBorder="1" applyAlignment="1">
      <alignment horizontal="right" vertical="center" wrapText="1"/>
    </xf>
    <xf numFmtId="44" fontId="26" fillId="0" borderId="40" xfId="43" applyFont="1" applyFill="1" applyBorder="1" applyAlignment="1">
      <alignment horizontal="left" vertical="center" wrapText="1"/>
    </xf>
    <xf numFmtId="44" fontId="26" fillId="42" borderId="40" xfId="4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28" fillId="45" borderId="40" xfId="0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37" fillId="45" borderId="36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35" fillId="45" borderId="37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296"/>
  <sheetViews>
    <sheetView showGridLines="0" zoomScale="110" zoomScaleNormal="110" workbookViewId="0">
      <pane ySplit="4" topLeftCell="A237" activePane="bottomLeft" state="frozenSplit"/>
      <selection pane="bottomLeft" activeCell="B297" sqref="B29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2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50" t="s">
        <v>30</v>
      </c>
      <c r="B1" s="250"/>
      <c r="C1" s="250"/>
      <c r="D1" s="250"/>
      <c r="E1" s="250"/>
      <c r="F1" s="250"/>
      <c r="G1" s="250"/>
      <c r="H1" s="250"/>
      <c r="J1" s="1">
        <v>58290.8</v>
      </c>
    </row>
    <row r="2" spans="1:10" s="2" customFormat="1" x14ac:dyDescent="0.25">
      <c r="A2" s="251" t="s">
        <v>2</v>
      </c>
      <c r="B2" s="251"/>
      <c r="C2" s="251"/>
      <c r="D2" s="251"/>
      <c r="E2" s="251"/>
      <c r="F2" s="251"/>
      <c r="G2" s="251"/>
      <c r="H2" s="251"/>
      <c r="I2" s="165"/>
    </row>
    <row r="3" spans="1:10" s="2" customFormat="1" x14ac:dyDescent="0.25">
      <c r="A3" s="252" t="s">
        <v>36</v>
      </c>
      <c r="B3" s="252"/>
      <c r="C3" s="252"/>
      <c r="D3" s="252"/>
      <c r="E3" s="252"/>
      <c r="F3" s="252"/>
      <c r="G3" s="252"/>
      <c r="H3" s="252"/>
    </row>
    <row r="4" spans="1:10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0" s="9" customFormat="1" hidden="1" x14ac:dyDescent="0.25">
      <c r="A5" s="75" t="s">
        <v>28</v>
      </c>
      <c r="B5" s="76" t="s">
        <v>12</v>
      </c>
      <c r="C5" s="94" t="s">
        <v>27</v>
      </c>
      <c r="D5" s="94">
        <v>0</v>
      </c>
      <c r="E5" s="77">
        <v>93488.11</v>
      </c>
      <c r="F5" s="78"/>
      <c r="G5" s="79"/>
      <c r="H5" s="80"/>
      <c r="I5" s="81"/>
    </row>
    <row r="6" spans="1:10" hidden="1" x14ac:dyDescent="0.25">
      <c r="A6" s="92">
        <v>45505</v>
      </c>
      <c r="B6" s="82" t="s">
        <v>125</v>
      </c>
      <c r="C6" s="93">
        <v>3450.21</v>
      </c>
      <c r="D6" s="94"/>
      <c r="E6" s="83">
        <f t="shared" ref="E6:E69" si="0">E5-C6+D6</f>
        <v>90037.9</v>
      </c>
      <c r="F6" s="78"/>
      <c r="G6" s="79"/>
      <c r="H6" s="80"/>
      <c r="I6" s="95"/>
    </row>
    <row r="7" spans="1:10" hidden="1" x14ac:dyDescent="0.25">
      <c r="A7" s="92">
        <v>45505</v>
      </c>
      <c r="B7" s="82" t="s">
        <v>126</v>
      </c>
      <c r="C7" s="93">
        <v>700</v>
      </c>
      <c r="D7" s="94"/>
      <c r="E7" s="83">
        <f t="shared" si="0"/>
        <v>89337.9</v>
      </c>
      <c r="F7" s="78"/>
      <c r="G7" s="79"/>
      <c r="H7" s="80"/>
      <c r="I7" s="95"/>
    </row>
    <row r="8" spans="1:10" ht="30" x14ac:dyDescent="0.25">
      <c r="A8" s="92">
        <v>45505</v>
      </c>
      <c r="B8" s="82" t="s">
        <v>127</v>
      </c>
      <c r="C8" s="93"/>
      <c r="D8" s="182">
        <v>155730</v>
      </c>
      <c r="E8" s="83">
        <f t="shared" si="0"/>
        <v>245067.9</v>
      </c>
      <c r="F8" s="185">
        <v>266</v>
      </c>
      <c r="G8" s="186">
        <v>3631</v>
      </c>
      <c r="H8" s="187" t="s">
        <v>40</v>
      </c>
      <c r="I8" s="188" t="s">
        <v>39</v>
      </c>
    </row>
    <row r="9" spans="1:10" hidden="1" x14ac:dyDescent="0.25">
      <c r="A9" s="92">
        <v>45505</v>
      </c>
      <c r="B9" s="82" t="s">
        <v>128</v>
      </c>
      <c r="C9" s="93">
        <v>3932.4</v>
      </c>
      <c r="D9" s="94"/>
      <c r="E9" s="83">
        <f t="shared" si="0"/>
        <v>241135.5</v>
      </c>
      <c r="F9" s="78"/>
      <c r="G9" s="79"/>
      <c r="H9" s="80"/>
      <c r="I9" s="95"/>
    </row>
    <row r="10" spans="1:10" hidden="1" x14ac:dyDescent="0.25">
      <c r="A10" s="92">
        <v>45505</v>
      </c>
      <c r="B10" s="82" t="s">
        <v>129</v>
      </c>
      <c r="C10" s="93"/>
      <c r="D10" s="94"/>
      <c r="E10" s="83">
        <f t="shared" si="0"/>
        <v>241135.5</v>
      </c>
      <c r="F10" s="78"/>
      <c r="G10" s="79"/>
      <c r="H10" s="80"/>
      <c r="I10" s="95"/>
    </row>
    <row r="11" spans="1:10" hidden="1" x14ac:dyDescent="0.25">
      <c r="A11" s="92">
        <v>45505</v>
      </c>
      <c r="B11" s="82" t="s">
        <v>130</v>
      </c>
      <c r="C11" s="93"/>
      <c r="D11" s="94"/>
      <c r="E11" s="83">
        <f t="shared" si="0"/>
        <v>241135.5</v>
      </c>
      <c r="F11" s="78"/>
      <c r="G11" s="79"/>
      <c r="H11" s="80"/>
      <c r="I11" s="95"/>
    </row>
    <row r="12" spans="1:10" hidden="1" x14ac:dyDescent="0.25">
      <c r="A12" s="92">
        <v>45505</v>
      </c>
      <c r="B12" s="82" t="s">
        <v>131</v>
      </c>
      <c r="C12" s="93">
        <v>7000</v>
      </c>
      <c r="D12" s="94"/>
      <c r="E12" s="83">
        <f t="shared" si="0"/>
        <v>234135.5</v>
      </c>
      <c r="F12" s="78"/>
      <c r="G12" s="79"/>
      <c r="H12" s="80"/>
      <c r="I12" s="95"/>
    </row>
    <row r="13" spans="1:10" hidden="1" x14ac:dyDescent="0.25">
      <c r="A13" s="92">
        <v>45505</v>
      </c>
      <c r="B13" s="82" t="s">
        <v>37</v>
      </c>
      <c r="C13" s="93"/>
      <c r="D13" s="94"/>
      <c r="E13" s="83">
        <f t="shared" si="0"/>
        <v>234135.5</v>
      </c>
      <c r="F13" s="78"/>
      <c r="G13" s="79"/>
      <c r="H13" s="80"/>
      <c r="I13" s="95"/>
    </row>
    <row r="14" spans="1:10" hidden="1" x14ac:dyDescent="0.25">
      <c r="A14" s="92">
        <v>45505</v>
      </c>
      <c r="B14" s="82" t="s">
        <v>38</v>
      </c>
      <c r="C14" s="93"/>
      <c r="D14" s="94"/>
      <c r="E14" s="83">
        <f t="shared" si="0"/>
        <v>234135.5</v>
      </c>
      <c r="F14" s="78"/>
      <c r="G14" s="79"/>
      <c r="H14" s="80"/>
      <c r="I14" s="95"/>
    </row>
    <row r="15" spans="1:10" ht="30" x14ac:dyDescent="0.25">
      <c r="A15" s="92">
        <v>45505</v>
      </c>
      <c r="B15" s="82" t="s">
        <v>132</v>
      </c>
      <c r="C15" s="93"/>
      <c r="D15" s="182">
        <v>16240</v>
      </c>
      <c r="E15" s="83">
        <f t="shared" si="0"/>
        <v>250375.5</v>
      </c>
      <c r="F15" s="185">
        <v>371</v>
      </c>
      <c r="G15" s="186">
        <v>3632</v>
      </c>
      <c r="H15" s="187" t="s">
        <v>42</v>
      </c>
      <c r="I15" s="188" t="s">
        <v>41</v>
      </c>
    </row>
    <row r="16" spans="1:10" hidden="1" x14ac:dyDescent="0.25">
      <c r="A16" s="92">
        <v>45505</v>
      </c>
      <c r="B16" s="82" t="s">
        <v>133</v>
      </c>
      <c r="C16" s="93">
        <v>85000</v>
      </c>
      <c r="D16" s="94"/>
      <c r="E16" s="83">
        <f t="shared" si="0"/>
        <v>165375.5</v>
      </c>
      <c r="F16" s="78"/>
      <c r="G16" s="79"/>
      <c r="H16" s="80"/>
      <c r="I16" s="95"/>
    </row>
    <row r="17" spans="1:9" hidden="1" x14ac:dyDescent="0.25">
      <c r="A17" s="92">
        <v>45505</v>
      </c>
      <c r="B17" s="82" t="s">
        <v>37</v>
      </c>
      <c r="C17" s="93"/>
      <c r="D17" s="94"/>
      <c r="E17" s="83">
        <f t="shared" si="0"/>
        <v>165375.5</v>
      </c>
      <c r="F17" s="78"/>
      <c r="G17" s="79"/>
      <c r="H17" s="80"/>
      <c r="I17" s="95"/>
    </row>
    <row r="18" spans="1:9" hidden="1" x14ac:dyDescent="0.25">
      <c r="A18" s="92">
        <v>45505</v>
      </c>
      <c r="B18" s="82" t="s">
        <v>38</v>
      </c>
      <c r="C18" s="93"/>
      <c r="D18" s="94"/>
      <c r="E18" s="83">
        <f t="shared" si="0"/>
        <v>165375.5</v>
      </c>
      <c r="F18" s="78"/>
      <c r="G18" s="79"/>
      <c r="H18" s="80"/>
      <c r="I18" s="95"/>
    </row>
    <row r="19" spans="1:9" hidden="1" x14ac:dyDescent="0.25">
      <c r="A19" s="92">
        <v>45506</v>
      </c>
      <c r="B19" s="82" t="s">
        <v>134</v>
      </c>
      <c r="C19" s="93">
        <v>30000</v>
      </c>
      <c r="D19" s="94"/>
      <c r="E19" s="83">
        <f t="shared" si="0"/>
        <v>135375.5</v>
      </c>
      <c r="F19" s="78"/>
      <c r="G19" s="79"/>
      <c r="H19" s="80"/>
      <c r="I19" s="95"/>
    </row>
    <row r="20" spans="1:9" hidden="1" x14ac:dyDescent="0.25">
      <c r="A20" s="92">
        <v>45506</v>
      </c>
      <c r="B20" s="82" t="s">
        <v>37</v>
      </c>
      <c r="C20" s="93"/>
      <c r="D20" s="94"/>
      <c r="E20" s="83">
        <f t="shared" si="0"/>
        <v>135375.5</v>
      </c>
      <c r="F20" s="78"/>
      <c r="G20" s="79"/>
      <c r="H20" s="80"/>
      <c r="I20" s="95"/>
    </row>
    <row r="21" spans="1:9" hidden="1" x14ac:dyDescent="0.25">
      <c r="A21" s="92">
        <v>45506</v>
      </c>
      <c r="B21" s="82" t="s">
        <v>38</v>
      </c>
      <c r="C21" s="93"/>
      <c r="D21" s="94"/>
      <c r="E21" s="83">
        <f t="shared" si="0"/>
        <v>135375.5</v>
      </c>
      <c r="F21" s="78"/>
      <c r="G21" s="79"/>
      <c r="H21" s="80"/>
      <c r="I21" s="95"/>
    </row>
    <row r="22" spans="1:9" hidden="1" x14ac:dyDescent="0.25">
      <c r="A22" s="92">
        <v>45506</v>
      </c>
      <c r="B22" s="82" t="s">
        <v>135</v>
      </c>
      <c r="C22" s="93">
        <v>7258.7</v>
      </c>
      <c r="D22" s="94"/>
      <c r="E22" s="83">
        <f t="shared" si="0"/>
        <v>128116.8</v>
      </c>
      <c r="F22" s="78"/>
      <c r="G22" s="79"/>
      <c r="H22" s="80"/>
      <c r="I22" s="95"/>
    </row>
    <row r="23" spans="1:9" hidden="1" x14ac:dyDescent="0.25">
      <c r="A23" s="92">
        <v>45506</v>
      </c>
      <c r="B23" s="82" t="s">
        <v>136</v>
      </c>
      <c r="C23" s="93">
        <v>25000</v>
      </c>
      <c r="D23" s="94"/>
      <c r="E23" s="83">
        <f t="shared" si="0"/>
        <v>103116.8</v>
      </c>
      <c r="F23" s="78"/>
      <c r="G23" s="79"/>
      <c r="H23" s="80"/>
      <c r="I23" s="95"/>
    </row>
    <row r="24" spans="1:9" hidden="1" x14ac:dyDescent="0.25">
      <c r="A24" s="92">
        <v>45506</v>
      </c>
      <c r="B24" s="82" t="s">
        <v>50</v>
      </c>
      <c r="C24" s="93"/>
      <c r="D24" s="94"/>
      <c r="E24" s="83">
        <f t="shared" si="0"/>
        <v>103116.8</v>
      </c>
      <c r="F24" s="78"/>
      <c r="G24" s="79"/>
      <c r="H24" s="80"/>
      <c r="I24" s="95"/>
    </row>
    <row r="25" spans="1:9" hidden="1" x14ac:dyDescent="0.25">
      <c r="A25" s="92">
        <v>45506</v>
      </c>
      <c r="B25" s="82" t="s">
        <v>51</v>
      </c>
      <c r="C25" s="93"/>
      <c r="D25" s="94"/>
      <c r="E25" s="83">
        <f t="shared" si="0"/>
        <v>103116.8</v>
      </c>
      <c r="F25" s="78"/>
      <c r="G25" s="79"/>
      <c r="H25" s="80"/>
      <c r="I25" s="95"/>
    </row>
    <row r="26" spans="1:9" hidden="1" x14ac:dyDescent="0.25">
      <c r="A26" s="92">
        <v>45507</v>
      </c>
      <c r="B26" s="82" t="s">
        <v>137</v>
      </c>
      <c r="C26" s="93">
        <v>225</v>
      </c>
      <c r="D26" s="94"/>
      <c r="E26" s="83">
        <f t="shared" si="0"/>
        <v>102891.8</v>
      </c>
      <c r="F26" s="78"/>
      <c r="G26" s="79"/>
      <c r="H26" s="80"/>
      <c r="I26" s="95"/>
    </row>
    <row r="27" spans="1:9" hidden="1" x14ac:dyDescent="0.25">
      <c r="A27" s="92">
        <v>45507</v>
      </c>
      <c r="B27" s="82" t="s">
        <v>138</v>
      </c>
      <c r="C27" s="93">
        <v>7496</v>
      </c>
      <c r="D27" s="94"/>
      <c r="E27" s="83">
        <f t="shared" si="0"/>
        <v>95395.8</v>
      </c>
      <c r="F27" s="78"/>
      <c r="G27" s="79"/>
      <c r="H27" s="80"/>
      <c r="I27" s="95"/>
    </row>
    <row r="28" spans="1:9" hidden="1" x14ac:dyDescent="0.25">
      <c r="A28" s="92">
        <v>45507</v>
      </c>
      <c r="B28" s="82" t="s">
        <v>137</v>
      </c>
      <c r="C28" s="93">
        <v>200</v>
      </c>
      <c r="D28" s="94"/>
      <c r="E28" s="83">
        <f t="shared" si="0"/>
        <v>95195.8</v>
      </c>
      <c r="F28" s="78"/>
      <c r="G28" s="79"/>
      <c r="H28" s="80"/>
      <c r="I28" s="95"/>
    </row>
    <row r="29" spans="1:9" hidden="1" x14ac:dyDescent="0.25">
      <c r="A29" s="92">
        <v>45507</v>
      </c>
      <c r="B29" s="82" t="s">
        <v>139</v>
      </c>
      <c r="C29" s="93">
        <v>4149.8</v>
      </c>
      <c r="D29" s="94"/>
      <c r="E29" s="83">
        <f t="shared" si="0"/>
        <v>91046</v>
      </c>
      <c r="F29" s="78"/>
      <c r="G29" s="79"/>
      <c r="H29" s="80"/>
      <c r="I29" s="95"/>
    </row>
    <row r="30" spans="1:9" hidden="1" x14ac:dyDescent="0.25">
      <c r="A30" s="92">
        <v>45507</v>
      </c>
      <c r="B30" s="82" t="s">
        <v>37</v>
      </c>
      <c r="C30" s="93"/>
      <c r="D30" s="94"/>
      <c r="E30" s="83">
        <f t="shared" si="0"/>
        <v>91046</v>
      </c>
      <c r="F30" s="78"/>
      <c r="G30" s="79"/>
      <c r="H30" s="80"/>
      <c r="I30" s="95"/>
    </row>
    <row r="31" spans="1:9" hidden="1" x14ac:dyDescent="0.25">
      <c r="A31" s="92">
        <v>45507</v>
      </c>
      <c r="B31" s="82" t="s">
        <v>38</v>
      </c>
      <c r="C31" s="93"/>
      <c r="D31" s="94"/>
      <c r="E31" s="83">
        <f t="shared" si="0"/>
        <v>91046</v>
      </c>
      <c r="F31" s="78"/>
      <c r="G31" s="79"/>
      <c r="H31" s="80"/>
      <c r="I31" s="95"/>
    </row>
    <row r="32" spans="1:9" hidden="1" x14ac:dyDescent="0.25">
      <c r="A32" s="92">
        <v>45508</v>
      </c>
      <c r="B32" s="82" t="s">
        <v>140</v>
      </c>
      <c r="C32" s="93">
        <v>26604.720000000001</v>
      </c>
      <c r="D32" s="94"/>
      <c r="E32" s="83">
        <f t="shared" si="0"/>
        <v>64441.279999999999</v>
      </c>
      <c r="F32" s="78"/>
      <c r="G32" s="79"/>
      <c r="H32" s="80"/>
      <c r="I32" s="95"/>
    </row>
    <row r="33" spans="1:9" x14ac:dyDescent="0.25">
      <c r="A33" s="92">
        <v>45509</v>
      </c>
      <c r="B33" s="82" t="s">
        <v>141</v>
      </c>
      <c r="C33" s="93"/>
      <c r="D33" s="182">
        <v>134386</v>
      </c>
      <c r="E33" s="83">
        <f t="shared" si="0"/>
        <v>198827.28</v>
      </c>
      <c r="F33" s="185">
        <v>308</v>
      </c>
      <c r="G33" s="186">
        <v>3635</v>
      </c>
      <c r="H33" s="187" t="s">
        <v>52</v>
      </c>
      <c r="I33" s="188" t="s">
        <v>39</v>
      </c>
    </row>
    <row r="34" spans="1:9" hidden="1" x14ac:dyDescent="0.25">
      <c r="A34" s="92">
        <v>45509</v>
      </c>
      <c r="B34" s="82" t="s">
        <v>142</v>
      </c>
      <c r="C34" s="93">
        <v>3971.84</v>
      </c>
      <c r="D34" s="94"/>
      <c r="E34" s="83">
        <f t="shared" si="0"/>
        <v>194855.44</v>
      </c>
      <c r="F34" s="78"/>
      <c r="G34" s="79"/>
      <c r="H34" s="80"/>
      <c r="I34" s="95"/>
    </row>
    <row r="35" spans="1:9" x14ac:dyDescent="0.25">
      <c r="A35" s="92">
        <v>45509</v>
      </c>
      <c r="B35" s="82" t="s">
        <v>143</v>
      </c>
      <c r="C35" s="93"/>
      <c r="D35" s="182">
        <v>20416</v>
      </c>
      <c r="E35" s="83">
        <f t="shared" si="0"/>
        <v>215271.44</v>
      </c>
      <c r="F35" s="185">
        <v>159</v>
      </c>
      <c r="G35" s="186">
        <v>3636</v>
      </c>
      <c r="H35" s="187">
        <v>7888</v>
      </c>
      <c r="I35" s="188" t="s">
        <v>41</v>
      </c>
    </row>
    <row r="36" spans="1:9" ht="44.25" hidden="1" customHeight="1" x14ac:dyDescent="0.25">
      <c r="A36" s="92">
        <v>45509</v>
      </c>
      <c r="B36" s="82" t="s">
        <v>144</v>
      </c>
      <c r="C36" s="93">
        <v>50000</v>
      </c>
      <c r="D36" s="94"/>
      <c r="E36" s="83">
        <f t="shared" si="0"/>
        <v>165271.44</v>
      </c>
      <c r="F36" s="78"/>
      <c r="G36" s="79"/>
      <c r="H36" s="80"/>
      <c r="I36" s="95"/>
    </row>
    <row r="37" spans="1:9" hidden="1" x14ac:dyDescent="0.25">
      <c r="A37" s="92">
        <v>45509</v>
      </c>
      <c r="B37" s="82" t="s">
        <v>37</v>
      </c>
      <c r="C37" s="93"/>
      <c r="D37" s="94"/>
      <c r="E37" s="83">
        <f t="shared" si="0"/>
        <v>165271.44</v>
      </c>
      <c r="F37" s="78"/>
      <c r="G37" s="79"/>
      <c r="H37" s="80"/>
      <c r="I37" s="95"/>
    </row>
    <row r="38" spans="1:9" hidden="1" x14ac:dyDescent="0.25">
      <c r="A38" s="92">
        <v>45509</v>
      </c>
      <c r="B38" s="82" t="s">
        <v>38</v>
      </c>
      <c r="C38" s="93"/>
      <c r="D38" s="94"/>
      <c r="E38" s="83">
        <f t="shared" si="0"/>
        <v>165271.44</v>
      </c>
      <c r="F38" s="78"/>
      <c r="G38" s="79"/>
      <c r="H38" s="80"/>
      <c r="I38" s="95"/>
    </row>
    <row r="39" spans="1:9" ht="44.25" hidden="1" customHeight="1" x14ac:dyDescent="0.25">
      <c r="A39" s="92">
        <v>45509</v>
      </c>
      <c r="B39" s="82" t="s">
        <v>145</v>
      </c>
      <c r="C39" s="93">
        <v>15000</v>
      </c>
      <c r="D39" s="94"/>
      <c r="E39" s="83">
        <f t="shared" si="0"/>
        <v>150271.44</v>
      </c>
      <c r="F39" s="78"/>
      <c r="G39" s="79"/>
      <c r="H39" s="80"/>
      <c r="I39" s="95"/>
    </row>
    <row r="40" spans="1:9" ht="44.25" hidden="1" customHeight="1" x14ac:dyDescent="0.25">
      <c r="A40" s="92">
        <v>45509</v>
      </c>
      <c r="B40" s="82" t="s">
        <v>53</v>
      </c>
      <c r="C40" s="93"/>
      <c r="D40" s="94"/>
      <c r="E40" s="83">
        <f t="shared" si="0"/>
        <v>150271.44</v>
      </c>
      <c r="F40" s="78"/>
      <c r="G40" s="79"/>
      <c r="H40" s="80"/>
      <c r="I40" s="95"/>
    </row>
    <row r="41" spans="1:9" ht="44.25" hidden="1" customHeight="1" x14ac:dyDescent="0.25">
      <c r="A41" s="92">
        <v>45509</v>
      </c>
      <c r="B41" s="82" t="s">
        <v>54</v>
      </c>
      <c r="C41" s="93"/>
      <c r="D41" s="94"/>
      <c r="E41" s="83">
        <f t="shared" si="0"/>
        <v>150271.44</v>
      </c>
      <c r="F41" s="78"/>
      <c r="G41" s="79"/>
      <c r="H41" s="80"/>
      <c r="I41" s="95"/>
    </row>
    <row r="42" spans="1:9" ht="44.25" hidden="1" customHeight="1" x14ac:dyDescent="0.25">
      <c r="A42" s="92">
        <v>45510</v>
      </c>
      <c r="B42" s="82" t="s">
        <v>146</v>
      </c>
      <c r="C42" s="93">
        <v>2900</v>
      </c>
      <c r="D42" s="94"/>
      <c r="E42" s="83">
        <f t="shared" si="0"/>
        <v>147371.44</v>
      </c>
      <c r="F42" s="78"/>
      <c r="G42" s="79"/>
      <c r="H42" s="80"/>
      <c r="I42" s="95"/>
    </row>
    <row r="43" spans="1:9" ht="44.25" hidden="1" customHeight="1" x14ac:dyDescent="0.25">
      <c r="A43" s="92">
        <v>45510</v>
      </c>
      <c r="B43" s="82" t="s">
        <v>129</v>
      </c>
      <c r="C43" s="93"/>
      <c r="D43" s="94"/>
      <c r="E43" s="83">
        <f t="shared" si="0"/>
        <v>147371.44</v>
      </c>
      <c r="F43" s="78"/>
      <c r="G43" s="79"/>
      <c r="H43" s="80"/>
      <c r="I43" s="95"/>
    </row>
    <row r="44" spans="1:9" ht="44.25" hidden="1" customHeight="1" x14ac:dyDescent="0.25">
      <c r="A44" s="92">
        <v>45510</v>
      </c>
      <c r="B44" s="82" t="s">
        <v>130</v>
      </c>
      <c r="C44" s="93"/>
      <c r="D44" s="94"/>
      <c r="E44" s="83">
        <f t="shared" si="0"/>
        <v>147371.44</v>
      </c>
      <c r="F44" s="78"/>
      <c r="G44" s="79"/>
      <c r="H44" s="80"/>
      <c r="I44" s="95"/>
    </row>
    <row r="45" spans="1:9" ht="44.25" customHeight="1" x14ac:dyDescent="0.25">
      <c r="A45" s="92">
        <v>45510</v>
      </c>
      <c r="B45" s="82" t="s">
        <v>147</v>
      </c>
      <c r="C45" s="93"/>
      <c r="D45" s="182">
        <v>8120</v>
      </c>
      <c r="E45" s="83">
        <f t="shared" si="0"/>
        <v>155491.44</v>
      </c>
      <c r="F45" s="185">
        <v>329</v>
      </c>
      <c r="G45" s="186">
        <v>3638</v>
      </c>
      <c r="H45" s="187" t="s">
        <v>55</v>
      </c>
      <c r="I45" s="188" t="s">
        <v>41</v>
      </c>
    </row>
    <row r="46" spans="1:9" ht="44.25" customHeight="1" x14ac:dyDescent="0.25">
      <c r="A46" s="92">
        <v>45510</v>
      </c>
      <c r="B46" s="82" t="s">
        <v>148</v>
      </c>
      <c r="C46" s="93"/>
      <c r="D46" s="182">
        <v>8700</v>
      </c>
      <c r="E46" s="83">
        <f t="shared" si="0"/>
        <v>164191.44</v>
      </c>
      <c r="F46" s="185">
        <v>222</v>
      </c>
      <c r="G46" s="186">
        <v>3639</v>
      </c>
      <c r="H46" s="187" t="s">
        <v>56</v>
      </c>
      <c r="I46" s="188" t="s">
        <v>39</v>
      </c>
    </row>
    <row r="47" spans="1:9" ht="44.25" hidden="1" customHeight="1" x14ac:dyDescent="0.25">
      <c r="A47" s="92">
        <v>45510</v>
      </c>
      <c r="B47" s="82" t="s">
        <v>131</v>
      </c>
      <c r="C47" s="93">
        <v>8000</v>
      </c>
      <c r="D47" s="94"/>
      <c r="E47" s="83">
        <f t="shared" si="0"/>
        <v>156191.44</v>
      </c>
      <c r="F47" s="78"/>
      <c r="G47" s="79"/>
      <c r="H47" s="80"/>
      <c r="I47" s="95"/>
    </row>
    <row r="48" spans="1:9" ht="44.25" hidden="1" customHeight="1" x14ac:dyDescent="0.25">
      <c r="A48" s="92">
        <v>45510</v>
      </c>
      <c r="B48" s="82" t="s">
        <v>129</v>
      </c>
      <c r="C48" s="93"/>
      <c r="D48" s="94"/>
      <c r="E48" s="83">
        <f t="shared" si="0"/>
        <v>156191.44</v>
      </c>
      <c r="F48" s="78"/>
      <c r="G48" s="79"/>
      <c r="H48" s="80"/>
      <c r="I48" s="95"/>
    </row>
    <row r="49" spans="1:9" ht="44.25" hidden="1" customHeight="1" x14ac:dyDescent="0.25">
      <c r="A49" s="92">
        <v>45510</v>
      </c>
      <c r="B49" s="82" t="s">
        <v>130</v>
      </c>
      <c r="C49" s="93"/>
      <c r="D49" s="94"/>
      <c r="E49" s="83">
        <f t="shared" si="0"/>
        <v>156191.44</v>
      </c>
      <c r="F49" s="78"/>
      <c r="G49" s="79"/>
      <c r="H49" s="80"/>
      <c r="I49" s="95"/>
    </row>
    <row r="50" spans="1:9" ht="44.25" hidden="1" customHeight="1" x14ac:dyDescent="0.25">
      <c r="A50" s="92">
        <v>45511</v>
      </c>
      <c r="B50" s="82" t="s">
        <v>149</v>
      </c>
      <c r="C50" s="93">
        <v>860</v>
      </c>
      <c r="D50" s="94"/>
      <c r="E50" s="83">
        <f t="shared" si="0"/>
        <v>155331.44</v>
      </c>
      <c r="F50" s="78"/>
      <c r="G50" s="79"/>
      <c r="H50" s="80"/>
      <c r="I50" s="95"/>
    </row>
    <row r="51" spans="1:9" ht="44.25" hidden="1" customHeight="1" x14ac:dyDescent="0.25">
      <c r="A51" s="92">
        <v>45511</v>
      </c>
      <c r="B51" s="82" t="s">
        <v>150</v>
      </c>
      <c r="C51" s="93">
        <v>2673</v>
      </c>
      <c r="D51" s="94"/>
      <c r="E51" s="83">
        <f t="shared" si="0"/>
        <v>152658.44</v>
      </c>
      <c r="F51" s="78"/>
      <c r="G51" s="79"/>
      <c r="H51" s="80"/>
      <c r="I51" s="95"/>
    </row>
    <row r="52" spans="1:9" ht="44.25" hidden="1" customHeight="1" x14ac:dyDescent="0.25">
      <c r="A52" s="92">
        <v>45511</v>
      </c>
      <c r="B52" s="82" t="s">
        <v>145</v>
      </c>
      <c r="C52" s="93">
        <v>14000</v>
      </c>
      <c r="D52" s="94"/>
      <c r="E52" s="83">
        <f t="shared" si="0"/>
        <v>138658.44</v>
      </c>
      <c r="F52" s="78"/>
      <c r="G52" s="79"/>
      <c r="H52" s="80"/>
      <c r="I52" s="95"/>
    </row>
    <row r="53" spans="1:9" ht="44.25" hidden="1" customHeight="1" x14ac:dyDescent="0.25">
      <c r="A53" s="92">
        <v>45511</v>
      </c>
      <c r="B53" s="82" t="s">
        <v>37</v>
      </c>
      <c r="C53" s="93"/>
      <c r="D53" s="94"/>
      <c r="E53" s="83">
        <f t="shared" si="0"/>
        <v>138658.44</v>
      </c>
      <c r="F53" s="78"/>
      <c r="G53" s="79"/>
      <c r="H53" s="80"/>
      <c r="I53" s="95"/>
    </row>
    <row r="54" spans="1:9" ht="44.25" hidden="1" customHeight="1" x14ac:dyDescent="0.25">
      <c r="A54" s="92">
        <v>45511</v>
      </c>
      <c r="B54" s="82" t="s">
        <v>38</v>
      </c>
      <c r="C54" s="93"/>
      <c r="D54" s="94"/>
      <c r="E54" s="83">
        <f t="shared" si="0"/>
        <v>138658.44</v>
      </c>
      <c r="F54" s="78"/>
      <c r="G54" s="79"/>
      <c r="H54" s="80"/>
      <c r="I54" s="95"/>
    </row>
    <row r="55" spans="1:9" ht="44.25" customHeight="1" x14ac:dyDescent="0.25">
      <c r="A55" s="92">
        <v>45512</v>
      </c>
      <c r="B55" s="82" t="s">
        <v>151</v>
      </c>
      <c r="C55" s="93"/>
      <c r="D55" s="182">
        <v>104574</v>
      </c>
      <c r="E55" s="83">
        <f t="shared" si="0"/>
        <v>243232.44</v>
      </c>
      <c r="F55" s="185">
        <v>266</v>
      </c>
      <c r="G55" s="186">
        <v>3641</v>
      </c>
      <c r="H55" s="187" t="s">
        <v>61</v>
      </c>
      <c r="I55" s="188" t="s">
        <v>39</v>
      </c>
    </row>
    <row r="56" spans="1:9" ht="44.25" customHeight="1" x14ac:dyDescent="0.25">
      <c r="A56" s="92">
        <v>45512</v>
      </c>
      <c r="B56" s="82" t="s">
        <v>152</v>
      </c>
      <c r="C56" s="93"/>
      <c r="D56" s="182">
        <v>4060</v>
      </c>
      <c r="E56" s="83">
        <f t="shared" si="0"/>
        <v>247292.44</v>
      </c>
      <c r="F56" s="185">
        <v>25</v>
      </c>
      <c r="G56" s="186">
        <v>3642</v>
      </c>
      <c r="H56" s="187" t="s">
        <v>63</v>
      </c>
      <c r="I56" s="188" t="s">
        <v>48</v>
      </c>
    </row>
    <row r="57" spans="1:9" ht="44.25" customHeight="1" x14ac:dyDescent="0.25">
      <c r="A57" s="92">
        <v>45512</v>
      </c>
      <c r="B57" s="82" t="s">
        <v>153</v>
      </c>
      <c r="C57" s="93"/>
      <c r="D57" s="182">
        <v>4060</v>
      </c>
      <c r="E57" s="83">
        <f t="shared" si="0"/>
        <v>251352.44</v>
      </c>
      <c r="F57" s="185">
        <v>177</v>
      </c>
      <c r="G57" s="186">
        <v>3643</v>
      </c>
      <c r="H57" s="187" t="s">
        <v>62</v>
      </c>
      <c r="I57" s="188" t="s">
        <v>41</v>
      </c>
    </row>
    <row r="58" spans="1:9" ht="44.25" hidden="1" customHeight="1" x14ac:dyDescent="0.25">
      <c r="A58" s="92">
        <v>45512</v>
      </c>
      <c r="B58" s="82" t="s">
        <v>154</v>
      </c>
      <c r="C58" s="93">
        <v>2501.83</v>
      </c>
      <c r="D58" s="94"/>
      <c r="E58" s="83">
        <f t="shared" si="0"/>
        <v>248850.61000000002</v>
      </c>
      <c r="F58" s="78"/>
      <c r="G58" s="79"/>
      <c r="H58" s="80"/>
      <c r="I58" s="95"/>
    </row>
    <row r="59" spans="1:9" ht="44.25" hidden="1" customHeight="1" x14ac:dyDescent="0.25">
      <c r="A59" s="92">
        <v>45512</v>
      </c>
      <c r="B59" s="82" t="s">
        <v>129</v>
      </c>
      <c r="C59" s="93"/>
      <c r="D59" s="94"/>
      <c r="E59" s="83">
        <f t="shared" si="0"/>
        <v>248850.61000000002</v>
      </c>
      <c r="F59" s="78"/>
      <c r="G59" s="79"/>
      <c r="H59" s="80"/>
      <c r="I59" s="95"/>
    </row>
    <row r="60" spans="1:9" ht="44.25" hidden="1" customHeight="1" x14ac:dyDescent="0.25">
      <c r="A60" s="92">
        <v>45512</v>
      </c>
      <c r="B60" s="82" t="s">
        <v>130</v>
      </c>
      <c r="C60" s="93"/>
      <c r="D60" s="94"/>
      <c r="E60" s="83">
        <f t="shared" si="0"/>
        <v>248850.61000000002</v>
      </c>
      <c r="F60" s="78"/>
      <c r="G60" s="79"/>
      <c r="H60" s="80"/>
      <c r="I60" s="95"/>
    </row>
    <row r="61" spans="1:9" ht="44.25" hidden="1" customHeight="1" x14ac:dyDescent="0.25">
      <c r="A61" s="92">
        <v>45512</v>
      </c>
      <c r="B61" s="82" t="s">
        <v>131</v>
      </c>
      <c r="C61" s="93">
        <v>13000</v>
      </c>
      <c r="D61" s="94"/>
      <c r="E61" s="83">
        <f t="shared" si="0"/>
        <v>235850.61000000002</v>
      </c>
      <c r="F61" s="78"/>
      <c r="G61" s="79"/>
      <c r="H61" s="80"/>
      <c r="I61" s="95"/>
    </row>
    <row r="62" spans="1:9" ht="44.25" hidden="1" customHeight="1" x14ac:dyDescent="0.25">
      <c r="A62" s="92">
        <v>45512</v>
      </c>
      <c r="B62" s="82" t="s">
        <v>37</v>
      </c>
      <c r="C62" s="93"/>
      <c r="D62" s="94"/>
      <c r="E62" s="83">
        <f t="shared" si="0"/>
        <v>235850.61000000002</v>
      </c>
      <c r="F62" s="78"/>
      <c r="G62" s="79"/>
      <c r="H62" s="80"/>
      <c r="I62" s="95"/>
    </row>
    <row r="63" spans="1:9" ht="44.25" hidden="1" customHeight="1" x14ac:dyDescent="0.25">
      <c r="A63" s="92">
        <v>45512</v>
      </c>
      <c r="B63" s="82" t="s">
        <v>38</v>
      </c>
      <c r="C63" s="93"/>
      <c r="D63" s="94"/>
      <c r="E63" s="83">
        <f t="shared" si="0"/>
        <v>235850.61000000002</v>
      </c>
      <c r="F63" s="78"/>
      <c r="G63" s="79"/>
      <c r="H63" s="80"/>
      <c r="I63" s="95"/>
    </row>
    <row r="64" spans="1:9" ht="44.25" hidden="1" customHeight="1" x14ac:dyDescent="0.25">
      <c r="A64" s="92">
        <v>45512</v>
      </c>
      <c r="B64" s="82" t="s">
        <v>155</v>
      </c>
      <c r="C64" s="93">
        <v>90000</v>
      </c>
      <c r="D64" s="94"/>
      <c r="E64" s="83">
        <f t="shared" si="0"/>
        <v>145850.61000000002</v>
      </c>
      <c r="F64" s="78"/>
      <c r="G64" s="79"/>
      <c r="H64" s="80"/>
      <c r="I64" s="95"/>
    </row>
    <row r="65" spans="1:9" ht="44.25" hidden="1" customHeight="1" x14ac:dyDescent="0.25">
      <c r="A65" s="92">
        <v>45512</v>
      </c>
      <c r="B65" s="82" t="s">
        <v>37</v>
      </c>
      <c r="C65" s="93"/>
      <c r="D65" s="94"/>
      <c r="E65" s="83">
        <f t="shared" si="0"/>
        <v>145850.61000000002</v>
      </c>
      <c r="F65" s="78"/>
      <c r="G65" s="79"/>
      <c r="H65" s="80"/>
      <c r="I65" s="95"/>
    </row>
    <row r="66" spans="1:9" ht="44.25" hidden="1" customHeight="1" x14ac:dyDescent="0.25">
      <c r="A66" s="92">
        <v>45512</v>
      </c>
      <c r="B66" s="82" t="s">
        <v>38</v>
      </c>
      <c r="C66" s="93"/>
      <c r="D66" s="94"/>
      <c r="E66" s="83">
        <f t="shared" si="0"/>
        <v>145850.61000000002</v>
      </c>
      <c r="F66" s="78"/>
      <c r="G66" s="79"/>
      <c r="H66" s="80"/>
      <c r="I66" s="95"/>
    </row>
    <row r="67" spans="1:9" ht="44.25" customHeight="1" x14ac:dyDescent="0.25">
      <c r="A67" s="92">
        <v>45513</v>
      </c>
      <c r="B67" s="82" t="s">
        <v>156</v>
      </c>
      <c r="C67" s="93"/>
      <c r="D67" s="182">
        <v>76560</v>
      </c>
      <c r="E67" s="83">
        <f t="shared" si="0"/>
        <v>222410.61000000002</v>
      </c>
      <c r="F67" s="185">
        <v>88</v>
      </c>
      <c r="G67" s="186">
        <v>3648</v>
      </c>
      <c r="H67" s="187" t="s">
        <v>67</v>
      </c>
      <c r="I67" s="188" t="s">
        <v>41</v>
      </c>
    </row>
    <row r="68" spans="1:9" ht="44.25" customHeight="1" x14ac:dyDescent="0.25">
      <c r="A68" s="92">
        <v>45513</v>
      </c>
      <c r="B68" s="82" t="s">
        <v>132</v>
      </c>
      <c r="C68" s="93"/>
      <c r="D68" s="182">
        <v>12180</v>
      </c>
      <c r="E68" s="83">
        <f t="shared" si="0"/>
        <v>234590.61000000002</v>
      </c>
      <c r="F68" s="185">
        <v>371</v>
      </c>
      <c r="G68" s="186">
        <v>3649</v>
      </c>
      <c r="H68" s="187" t="s">
        <v>68</v>
      </c>
      <c r="I68" s="188" t="s">
        <v>41</v>
      </c>
    </row>
    <row r="69" spans="1:9" ht="44.25" hidden="1" customHeight="1" x14ac:dyDescent="0.25">
      <c r="A69" s="92">
        <v>45513</v>
      </c>
      <c r="B69" s="82" t="s">
        <v>157</v>
      </c>
      <c r="C69" s="93">
        <v>29639.85</v>
      </c>
      <c r="D69" s="94"/>
      <c r="E69" s="83">
        <f t="shared" si="0"/>
        <v>204950.76</v>
      </c>
      <c r="F69" s="78"/>
      <c r="G69" s="79"/>
      <c r="H69" s="80"/>
      <c r="I69" s="95"/>
    </row>
    <row r="70" spans="1:9" ht="44.25" hidden="1" customHeight="1" x14ac:dyDescent="0.25">
      <c r="A70" s="92">
        <v>45513</v>
      </c>
      <c r="B70" s="82" t="s">
        <v>37</v>
      </c>
      <c r="C70" s="93"/>
      <c r="D70" s="94"/>
      <c r="E70" s="83">
        <f t="shared" ref="E70:E133" si="1">E69-C70+D70</f>
        <v>204950.76</v>
      </c>
      <c r="F70" s="78"/>
      <c r="G70" s="79"/>
      <c r="H70" s="80"/>
      <c r="I70" s="95"/>
    </row>
    <row r="71" spans="1:9" ht="44.25" hidden="1" customHeight="1" x14ac:dyDescent="0.25">
      <c r="A71" s="92">
        <v>45513</v>
      </c>
      <c r="B71" s="82" t="s">
        <v>38</v>
      </c>
      <c r="C71" s="93"/>
      <c r="D71" s="94"/>
      <c r="E71" s="83">
        <f t="shared" si="1"/>
        <v>204950.76</v>
      </c>
      <c r="F71" s="78"/>
      <c r="G71" s="79"/>
      <c r="H71" s="80"/>
      <c r="I71" s="95"/>
    </row>
    <row r="72" spans="1:9" ht="44.25" hidden="1" customHeight="1" x14ac:dyDescent="0.25">
      <c r="A72" s="92">
        <v>45513</v>
      </c>
      <c r="B72" s="82" t="s">
        <v>158</v>
      </c>
      <c r="C72" s="93"/>
      <c r="D72" s="94">
        <v>22000</v>
      </c>
      <c r="E72" s="83">
        <f t="shared" si="1"/>
        <v>226950.76</v>
      </c>
      <c r="F72" s="78"/>
      <c r="G72" s="79"/>
      <c r="H72" s="80"/>
      <c r="I72" s="95"/>
    </row>
    <row r="73" spans="1:9" ht="44.25" hidden="1" customHeight="1" x14ac:dyDescent="0.25">
      <c r="A73" s="92">
        <v>45513</v>
      </c>
      <c r="B73" s="82" t="s">
        <v>159</v>
      </c>
      <c r="C73" s="93">
        <v>25000</v>
      </c>
      <c r="D73" s="94"/>
      <c r="E73" s="83">
        <f t="shared" si="1"/>
        <v>201950.76</v>
      </c>
      <c r="F73" s="78"/>
      <c r="G73" s="79"/>
      <c r="H73" s="80"/>
      <c r="I73" s="95"/>
    </row>
    <row r="74" spans="1:9" ht="44.25" hidden="1" customHeight="1" x14ac:dyDescent="0.25">
      <c r="A74" s="92">
        <v>45513</v>
      </c>
      <c r="B74" s="82" t="s">
        <v>129</v>
      </c>
      <c r="C74" s="93"/>
      <c r="D74" s="94"/>
      <c r="E74" s="83">
        <f t="shared" si="1"/>
        <v>201950.76</v>
      </c>
      <c r="F74" s="78"/>
      <c r="G74" s="79"/>
      <c r="H74" s="80"/>
      <c r="I74" s="95"/>
    </row>
    <row r="75" spans="1:9" ht="44.25" hidden="1" customHeight="1" x14ac:dyDescent="0.25">
      <c r="A75" s="92">
        <v>45513</v>
      </c>
      <c r="B75" s="82" t="s">
        <v>130</v>
      </c>
      <c r="C75" s="93"/>
      <c r="D75" s="94"/>
      <c r="E75" s="83">
        <f t="shared" si="1"/>
        <v>201950.76</v>
      </c>
      <c r="F75" s="78"/>
      <c r="G75" s="79"/>
      <c r="H75" s="80"/>
      <c r="I75" s="95"/>
    </row>
    <row r="76" spans="1:9" ht="44.25" hidden="1" customHeight="1" x14ac:dyDescent="0.25">
      <c r="A76" s="92">
        <v>45514</v>
      </c>
      <c r="B76" s="82" t="s">
        <v>160</v>
      </c>
      <c r="C76" s="93">
        <v>3902.3</v>
      </c>
      <c r="D76" s="94"/>
      <c r="E76" s="83">
        <f t="shared" si="1"/>
        <v>198048.46000000002</v>
      </c>
      <c r="F76" s="78"/>
      <c r="G76" s="79"/>
      <c r="H76" s="80"/>
      <c r="I76" s="95"/>
    </row>
    <row r="77" spans="1:9" ht="44.25" hidden="1" customHeight="1" x14ac:dyDescent="0.25">
      <c r="A77" s="92">
        <v>45514</v>
      </c>
      <c r="B77" s="82" t="s">
        <v>161</v>
      </c>
      <c r="C77" s="93">
        <v>688</v>
      </c>
      <c r="D77" s="94"/>
      <c r="E77" s="83">
        <f t="shared" si="1"/>
        <v>197360.46000000002</v>
      </c>
      <c r="F77" s="78"/>
      <c r="G77" s="79"/>
      <c r="H77" s="80"/>
      <c r="I77" s="95"/>
    </row>
    <row r="78" spans="1:9" ht="44.25" hidden="1" customHeight="1" x14ac:dyDescent="0.25">
      <c r="A78" s="92">
        <v>45514</v>
      </c>
      <c r="B78" s="82" t="s">
        <v>162</v>
      </c>
      <c r="C78" s="93">
        <v>608</v>
      </c>
      <c r="D78" s="94"/>
      <c r="E78" s="83">
        <f t="shared" si="1"/>
        <v>196752.46000000002</v>
      </c>
      <c r="F78" s="78"/>
      <c r="G78" s="79"/>
      <c r="H78" s="80"/>
      <c r="I78" s="95"/>
    </row>
    <row r="79" spans="1:9" ht="44.25" hidden="1" customHeight="1" x14ac:dyDescent="0.25">
      <c r="A79" s="92">
        <v>45514</v>
      </c>
      <c r="B79" s="82" t="s">
        <v>163</v>
      </c>
      <c r="C79" s="93">
        <v>1202.4000000000001</v>
      </c>
      <c r="D79" s="94"/>
      <c r="E79" s="83">
        <f t="shared" si="1"/>
        <v>195550.06000000003</v>
      </c>
      <c r="F79" s="78"/>
      <c r="G79" s="79"/>
      <c r="H79" s="80"/>
      <c r="I79" s="95"/>
    </row>
    <row r="80" spans="1:9" ht="44.25" hidden="1" customHeight="1" x14ac:dyDescent="0.25">
      <c r="A80" s="92">
        <v>45514</v>
      </c>
      <c r="B80" s="82" t="s">
        <v>37</v>
      </c>
      <c r="C80" s="93"/>
      <c r="D80" s="94"/>
      <c r="E80" s="83">
        <f t="shared" si="1"/>
        <v>195550.06000000003</v>
      </c>
      <c r="F80" s="78"/>
      <c r="G80" s="79"/>
      <c r="H80" s="80"/>
      <c r="I80" s="95"/>
    </row>
    <row r="81" spans="1:9" ht="44.25" hidden="1" customHeight="1" x14ac:dyDescent="0.25">
      <c r="A81" s="92">
        <v>45514</v>
      </c>
      <c r="B81" s="82" t="s">
        <v>38</v>
      </c>
      <c r="C81" s="93"/>
      <c r="D81" s="94"/>
      <c r="E81" s="83">
        <f t="shared" si="1"/>
        <v>195550.06000000003</v>
      </c>
      <c r="F81" s="78"/>
      <c r="G81" s="79"/>
      <c r="H81" s="80"/>
      <c r="I81" s="95"/>
    </row>
    <row r="82" spans="1:9" ht="44.25" hidden="1" customHeight="1" x14ac:dyDescent="0.25">
      <c r="A82" s="92">
        <v>45515</v>
      </c>
      <c r="B82" s="82" t="s">
        <v>140</v>
      </c>
      <c r="C82" s="93">
        <v>2135.09</v>
      </c>
      <c r="D82" s="94"/>
      <c r="E82" s="83">
        <f t="shared" si="1"/>
        <v>193414.97000000003</v>
      </c>
      <c r="F82" s="78"/>
      <c r="G82" s="79"/>
      <c r="H82" s="80"/>
      <c r="I82" s="95"/>
    </row>
    <row r="83" spans="1:9" ht="44.25" hidden="1" customHeight="1" x14ac:dyDescent="0.25">
      <c r="A83" s="92">
        <v>45516</v>
      </c>
      <c r="B83" s="82" t="s">
        <v>140</v>
      </c>
      <c r="C83" s="93">
        <v>3775.37</v>
      </c>
      <c r="D83" s="94"/>
      <c r="E83" s="83">
        <f t="shared" si="1"/>
        <v>189639.60000000003</v>
      </c>
      <c r="F83" s="78"/>
      <c r="G83" s="79"/>
      <c r="H83" s="80"/>
      <c r="I83" s="95"/>
    </row>
    <row r="84" spans="1:9" ht="44.25" customHeight="1" x14ac:dyDescent="0.25">
      <c r="A84" s="92">
        <v>45516</v>
      </c>
      <c r="B84" s="82" t="s">
        <v>164</v>
      </c>
      <c r="C84" s="93"/>
      <c r="D84" s="182">
        <v>21576</v>
      </c>
      <c r="E84" s="83">
        <f t="shared" si="1"/>
        <v>211215.60000000003</v>
      </c>
      <c r="F84" s="185">
        <v>429</v>
      </c>
      <c r="G84" s="186">
        <v>3654</v>
      </c>
      <c r="H84" s="187" t="s">
        <v>69</v>
      </c>
      <c r="I84" s="188" t="s">
        <v>45</v>
      </c>
    </row>
    <row r="85" spans="1:9" ht="44.25" hidden="1" customHeight="1" x14ac:dyDescent="0.25">
      <c r="A85" s="92">
        <v>45516</v>
      </c>
      <c r="B85" s="82" t="s">
        <v>165</v>
      </c>
      <c r="C85" s="93">
        <v>800</v>
      </c>
      <c r="D85" s="94"/>
      <c r="E85" s="83">
        <f t="shared" si="1"/>
        <v>210415.60000000003</v>
      </c>
      <c r="F85" s="78"/>
      <c r="G85" s="79"/>
      <c r="H85" s="80"/>
      <c r="I85" s="95"/>
    </row>
    <row r="86" spans="1:9" ht="44.25" hidden="1" customHeight="1" x14ac:dyDescent="0.25">
      <c r="A86" s="92">
        <v>45516</v>
      </c>
      <c r="B86" s="82" t="s">
        <v>37</v>
      </c>
      <c r="C86" s="93"/>
      <c r="D86" s="94"/>
      <c r="E86" s="83">
        <f t="shared" si="1"/>
        <v>210415.60000000003</v>
      </c>
      <c r="F86" s="78"/>
      <c r="G86" s="79"/>
      <c r="H86" s="80"/>
      <c r="I86" s="95"/>
    </row>
    <row r="87" spans="1:9" ht="44.25" hidden="1" customHeight="1" x14ac:dyDescent="0.25">
      <c r="A87" s="92">
        <v>45516</v>
      </c>
      <c r="B87" s="82" t="s">
        <v>38</v>
      </c>
      <c r="C87" s="93"/>
      <c r="D87" s="94"/>
      <c r="E87" s="83">
        <f t="shared" si="1"/>
        <v>210415.60000000003</v>
      </c>
      <c r="F87" s="78"/>
      <c r="G87" s="79"/>
      <c r="H87" s="80"/>
      <c r="I87" s="95"/>
    </row>
    <row r="88" spans="1:9" ht="44.25" hidden="1" customHeight="1" x14ac:dyDescent="0.25">
      <c r="A88" s="92">
        <v>45516</v>
      </c>
      <c r="B88" s="82" t="s">
        <v>166</v>
      </c>
      <c r="C88" s="93">
        <v>150000</v>
      </c>
      <c r="D88" s="94"/>
      <c r="E88" s="83">
        <f t="shared" si="1"/>
        <v>60415.600000000035</v>
      </c>
      <c r="F88" s="78"/>
      <c r="G88" s="79"/>
      <c r="H88" s="80"/>
      <c r="I88" s="95"/>
    </row>
    <row r="89" spans="1:9" ht="44.25" hidden="1" customHeight="1" x14ac:dyDescent="0.25">
      <c r="A89" s="92">
        <v>45516</v>
      </c>
      <c r="B89" s="82" t="s">
        <v>37</v>
      </c>
      <c r="C89" s="93"/>
      <c r="D89" s="94"/>
      <c r="E89" s="83">
        <f t="shared" si="1"/>
        <v>60415.600000000035</v>
      </c>
      <c r="F89" s="78"/>
      <c r="G89" s="79"/>
      <c r="H89" s="80"/>
      <c r="I89" s="95"/>
    </row>
    <row r="90" spans="1:9" ht="44.25" hidden="1" customHeight="1" x14ac:dyDescent="0.25">
      <c r="A90" s="92">
        <v>45516</v>
      </c>
      <c r="B90" s="82" t="s">
        <v>38</v>
      </c>
      <c r="C90" s="93"/>
      <c r="D90" s="94"/>
      <c r="E90" s="83">
        <f t="shared" si="1"/>
        <v>60415.600000000035</v>
      </c>
      <c r="F90" s="78"/>
      <c r="G90" s="79"/>
      <c r="H90" s="80"/>
      <c r="I90" s="95"/>
    </row>
    <row r="91" spans="1:9" ht="44.25" hidden="1" customHeight="1" x14ac:dyDescent="0.25">
      <c r="A91" s="92">
        <v>45516</v>
      </c>
      <c r="B91" s="82" t="s">
        <v>145</v>
      </c>
      <c r="C91" s="93">
        <v>11000</v>
      </c>
      <c r="D91" s="94"/>
      <c r="E91" s="83">
        <f t="shared" si="1"/>
        <v>49415.600000000035</v>
      </c>
      <c r="F91" s="78"/>
      <c r="G91" s="79"/>
      <c r="H91" s="80"/>
      <c r="I91" s="95"/>
    </row>
    <row r="92" spans="1:9" ht="44.25" hidden="1" customHeight="1" x14ac:dyDescent="0.25">
      <c r="A92" s="92">
        <v>45516</v>
      </c>
      <c r="B92" s="82" t="s">
        <v>129</v>
      </c>
      <c r="C92" s="93"/>
      <c r="D92" s="94"/>
      <c r="E92" s="83">
        <f t="shared" si="1"/>
        <v>49415.600000000035</v>
      </c>
      <c r="F92" s="78"/>
      <c r="G92" s="79"/>
      <c r="H92" s="80"/>
      <c r="I92" s="95"/>
    </row>
    <row r="93" spans="1:9" ht="44.25" hidden="1" customHeight="1" x14ac:dyDescent="0.25">
      <c r="A93" s="92">
        <v>45516</v>
      </c>
      <c r="B93" s="82" t="s">
        <v>130</v>
      </c>
      <c r="C93" s="93"/>
      <c r="D93" s="94"/>
      <c r="E93" s="83">
        <f t="shared" si="1"/>
        <v>49415.600000000035</v>
      </c>
      <c r="F93" s="78"/>
      <c r="G93" s="79"/>
      <c r="H93" s="80"/>
      <c r="I93" s="95"/>
    </row>
    <row r="94" spans="1:9" ht="44.25" customHeight="1" x14ac:dyDescent="0.25">
      <c r="A94" s="92">
        <v>45517</v>
      </c>
      <c r="B94" s="82" t="s">
        <v>167</v>
      </c>
      <c r="C94" s="93"/>
      <c r="D94" s="182">
        <v>48720</v>
      </c>
      <c r="E94" s="83">
        <f t="shared" si="1"/>
        <v>98135.600000000035</v>
      </c>
      <c r="F94" s="185">
        <v>299</v>
      </c>
      <c r="G94" s="186">
        <v>3656</v>
      </c>
      <c r="H94" s="187" t="s">
        <v>72</v>
      </c>
      <c r="I94" s="188" t="s">
        <v>39</v>
      </c>
    </row>
    <row r="95" spans="1:9" ht="44.25" customHeight="1" x14ac:dyDescent="0.25">
      <c r="A95" s="92">
        <v>45517</v>
      </c>
      <c r="B95" s="82" t="s">
        <v>168</v>
      </c>
      <c r="C95" s="93"/>
      <c r="D95" s="182">
        <v>7888</v>
      </c>
      <c r="E95" s="83">
        <f t="shared" si="1"/>
        <v>106023.60000000003</v>
      </c>
      <c r="F95" s="185">
        <v>29</v>
      </c>
      <c r="G95" s="186">
        <v>3657</v>
      </c>
      <c r="H95" s="187" t="s">
        <v>75</v>
      </c>
      <c r="I95" s="188" t="s">
        <v>48</v>
      </c>
    </row>
    <row r="96" spans="1:9" ht="44.25" hidden="1" customHeight="1" x14ac:dyDescent="0.25">
      <c r="A96" s="92">
        <v>45517</v>
      </c>
      <c r="B96" s="82" t="s">
        <v>145</v>
      </c>
      <c r="C96" s="93">
        <v>13000</v>
      </c>
      <c r="D96" s="94"/>
      <c r="E96" s="83">
        <f t="shared" si="1"/>
        <v>93023.600000000035</v>
      </c>
      <c r="F96" s="78"/>
      <c r="G96" s="79"/>
      <c r="H96" s="80"/>
      <c r="I96" s="95"/>
    </row>
    <row r="97" spans="1:10" ht="44.25" hidden="1" customHeight="1" x14ac:dyDescent="0.25">
      <c r="A97" s="92">
        <v>45517</v>
      </c>
      <c r="B97" s="82" t="s">
        <v>129</v>
      </c>
      <c r="C97" s="93"/>
      <c r="D97" s="94"/>
      <c r="E97" s="83">
        <f t="shared" si="1"/>
        <v>93023.600000000035</v>
      </c>
      <c r="F97" s="78"/>
      <c r="G97" s="79"/>
      <c r="H97" s="80"/>
      <c r="I97" s="95"/>
    </row>
    <row r="98" spans="1:10" ht="44.25" hidden="1" customHeight="1" x14ac:dyDescent="0.25">
      <c r="A98" s="92">
        <v>45517</v>
      </c>
      <c r="B98" s="82" t="s">
        <v>130</v>
      </c>
      <c r="C98" s="93"/>
      <c r="D98" s="94"/>
      <c r="E98" s="83">
        <f t="shared" si="1"/>
        <v>93023.600000000035</v>
      </c>
      <c r="F98" s="78"/>
      <c r="G98" s="79"/>
      <c r="H98" s="80"/>
      <c r="I98" s="95"/>
    </row>
    <row r="99" spans="1:10" ht="44.25" hidden="1" customHeight="1" x14ac:dyDescent="0.25">
      <c r="A99" s="92">
        <v>45518</v>
      </c>
      <c r="B99" s="82" t="s">
        <v>169</v>
      </c>
      <c r="C99" s="93">
        <v>8180.82</v>
      </c>
      <c r="D99" s="94"/>
      <c r="E99" s="83">
        <f t="shared" si="1"/>
        <v>84842.780000000028</v>
      </c>
      <c r="F99" s="78"/>
      <c r="G99" s="79"/>
      <c r="H99" s="80"/>
      <c r="I99" s="95"/>
    </row>
    <row r="100" spans="1:10" ht="44.25" hidden="1" customHeight="1" x14ac:dyDescent="0.25">
      <c r="A100" s="92">
        <v>45518</v>
      </c>
      <c r="B100" s="82" t="s">
        <v>170</v>
      </c>
      <c r="C100" s="93">
        <v>1622.7</v>
      </c>
      <c r="D100" s="94"/>
      <c r="E100" s="83">
        <f t="shared" si="1"/>
        <v>83220.080000000031</v>
      </c>
      <c r="F100" s="78"/>
      <c r="G100" s="79"/>
      <c r="H100" s="80"/>
      <c r="I100" s="95"/>
    </row>
    <row r="101" spans="1:10" ht="44.25" hidden="1" customHeight="1" x14ac:dyDescent="0.25">
      <c r="A101" s="92">
        <v>45518</v>
      </c>
      <c r="B101" s="82" t="s">
        <v>145</v>
      </c>
      <c r="C101" s="93">
        <v>12000</v>
      </c>
      <c r="D101" s="94"/>
      <c r="E101" s="83">
        <f t="shared" si="1"/>
        <v>71220.080000000031</v>
      </c>
      <c r="F101" s="78"/>
      <c r="G101" s="79"/>
      <c r="H101" s="80"/>
      <c r="I101" s="95"/>
    </row>
    <row r="102" spans="1:10" ht="44.25" hidden="1" customHeight="1" x14ac:dyDescent="0.25">
      <c r="A102" s="92">
        <v>45518</v>
      </c>
      <c r="B102" s="82" t="s">
        <v>37</v>
      </c>
      <c r="C102" s="93"/>
      <c r="D102" s="94"/>
      <c r="E102" s="83">
        <f t="shared" si="1"/>
        <v>71220.080000000031</v>
      </c>
      <c r="F102" s="78"/>
      <c r="G102" s="79"/>
      <c r="H102" s="80"/>
      <c r="I102" s="95"/>
    </row>
    <row r="103" spans="1:10" ht="44.25" hidden="1" customHeight="1" x14ac:dyDescent="0.25">
      <c r="A103" s="92">
        <v>45518</v>
      </c>
      <c r="B103" s="82" t="s">
        <v>38</v>
      </c>
      <c r="C103" s="93"/>
      <c r="D103" s="94"/>
      <c r="E103" s="83">
        <f t="shared" si="1"/>
        <v>71220.080000000031</v>
      </c>
      <c r="F103" s="78"/>
      <c r="G103" s="79"/>
      <c r="H103" s="80"/>
      <c r="I103" s="95"/>
    </row>
    <row r="104" spans="1:10" ht="44.25" customHeight="1" x14ac:dyDescent="0.25">
      <c r="A104" s="92">
        <v>45519</v>
      </c>
      <c r="B104" s="82" t="s">
        <v>171</v>
      </c>
      <c r="C104" s="93"/>
      <c r="D104" s="182">
        <v>40948</v>
      </c>
      <c r="E104" s="83">
        <f t="shared" si="1"/>
        <v>112168.08000000003</v>
      </c>
      <c r="F104" s="185">
        <v>266</v>
      </c>
      <c r="G104" s="186">
        <v>3658</v>
      </c>
      <c r="H104" s="187" t="s">
        <v>76</v>
      </c>
      <c r="I104" s="188" t="s">
        <v>39</v>
      </c>
    </row>
    <row r="105" spans="1:10" ht="44.25" hidden="1" customHeight="1" x14ac:dyDescent="0.25">
      <c r="A105" s="92">
        <v>45519</v>
      </c>
      <c r="B105" s="82" t="s">
        <v>172</v>
      </c>
      <c r="C105" s="93">
        <v>1769.87</v>
      </c>
      <c r="D105" s="94"/>
      <c r="E105" s="83">
        <f t="shared" si="1"/>
        <v>110398.21000000004</v>
      </c>
      <c r="F105" s="78"/>
      <c r="G105" s="79"/>
      <c r="H105" s="80"/>
      <c r="I105" s="95"/>
    </row>
    <row r="106" spans="1:10" ht="44.25" hidden="1" customHeight="1" x14ac:dyDescent="0.25">
      <c r="A106" s="92">
        <v>45519</v>
      </c>
      <c r="B106" s="82" t="s">
        <v>172</v>
      </c>
      <c r="C106" s="93">
        <v>4898.68</v>
      </c>
      <c r="D106" s="94"/>
      <c r="E106" s="83">
        <f t="shared" si="1"/>
        <v>105499.53000000003</v>
      </c>
      <c r="F106" s="78"/>
      <c r="G106" s="79"/>
      <c r="H106" s="80"/>
      <c r="I106" s="95"/>
    </row>
    <row r="107" spans="1:10" ht="44.25" hidden="1" customHeight="1" x14ac:dyDescent="0.25">
      <c r="A107" s="92">
        <v>45519</v>
      </c>
      <c r="B107" s="82" t="s">
        <v>173</v>
      </c>
      <c r="C107" s="93">
        <v>7500</v>
      </c>
      <c r="D107" s="94"/>
      <c r="E107" s="83">
        <f t="shared" si="1"/>
        <v>97999.530000000028</v>
      </c>
      <c r="F107" s="78"/>
      <c r="G107" s="79"/>
      <c r="H107" s="80"/>
      <c r="I107" s="95"/>
    </row>
    <row r="108" spans="1:10" ht="44.25" hidden="1" customHeight="1" x14ac:dyDescent="0.25">
      <c r="A108" s="92">
        <v>45519</v>
      </c>
      <c r="B108" s="82" t="s">
        <v>37</v>
      </c>
      <c r="C108" s="93"/>
      <c r="D108" s="94"/>
      <c r="E108" s="83">
        <f t="shared" si="1"/>
        <v>97999.530000000028</v>
      </c>
      <c r="F108" s="78"/>
      <c r="G108" s="79"/>
      <c r="H108" s="80"/>
      <c r="I108" s="95"/>
    </row>
    <row r="109" spans="1:10" ht="44.25" hidden="1" customHeight="1" x14ac:dyDescent="0.25">
      <c r="A109" s="92">
        <v>45519</v>
      </c>
      <c r="B109" s="82" t="s">
        <v>38</v>
      </c>
      <c r="C109" s="93"/>
      <c r="D109" s="94"/>
      <c r="E109" s="83">
        <f t="shared" si="1"/>
        <v>97999.530000000028</v>
      </c>
      <c r="F109" s="78"/>
      <c r="G109" s="79"/>
      <c r="H109" s="80"/>
      <c r="I109" s="95"/>
    </row>
    <row r="110" spans="1:10" ht="44.25" customHeight="1" x14ac:dyDescent="0.25">
      <c r="A110" s="92">
        <v>45519</v>
      </c>
      <c r="B110" s="82" t="s">
        <v>174</v>
      </c>
      <c r="C110" s="93"/>
      <c r="D110" s="182">
        <v>27840</v>
      </c>
      <c r="E110" s="83">
        <f t="shared" si="1"/>
        <v>125839.53000000003</v>
      </c>
      <c r="F110" s="185">
        <v>403</v>
      </c>
      <c r="G110" s="186">
        <v>3660</v>
      </c>
      <c r="H110" s="187" t="s">
        <v>77</v>
      </c>
      <c r="I110" s="188" t="s">
        <v>39</v>
      </c>
      <c r="J110" s="1" t="s">
        <v>79</v>
      </c>
    </row>
    <row r="111" spans="1:10" ht="44.25" hidden="1" customHeight="1" x14ac:dyDescent="0.25">
      <c r="A111" s="92">
        <v>45519</v>
      </c>
      <c r="B111" s="82" t="s">
        <v>175</v>
      </c>
      <c r="C111" s="93">
        <v>13087.21</v>
      </c>
      <c r="D111" s="94"/>
      <c r="E111" s="83">
        <f t="shared" si="1"/>
        <v>112752.32000000004</v>
      </c>
      <c r="F111" s="78"/>
      <c r="G111" s="79"/>
      <c r="H111" s="80"/>
      <c r="I111" s="95"/>
    </row>
    <row r="112" spans="1:10" ht="44.25" hidden="1" customHeight="1" x14ac:dyDescent="0.25">
      <c r="A112" s="92">
        <v>45519</v>
      </c>
      <c r="B112" s="82" t="s">
        <v>37</v>
      </c>
      <c r="C112" s="93"/>
      <c r="D112" s="94"/>
      <c r="E112" s="83">
        <f t="shared" si="1"/>
        <v>112752.32000000004</v>
      </c>
      <c r="F112" s="78"/>
      <c r="G112" s="79"/>
      <c r="H112" s="80"/>
      <c r="I112" s="95"/>
    </row>
    <row r="113" spans="1:9" ht="44.25" hidden="1" customHeight="1" x14ac:dyDescent="0.25">
      <c r="A113" s="92">
        <v>45519</v>
      </c>
      <c r="B113" s="82" t="s">
        <v>38</v>
      </c>
      <c r="C113" s="93"/>
      <c r="D113" s="94"/>
      <c r="E113" s="83">
        <f t="shared" si="1"/>
        <v>112752.32000000004</v>
      </c>
      <c r="F113" s="78"/>
      <c r="G113" s="79"/>
      <c r="H113" s="80"/>
      <c r="I113" s="95"/>
    </row>
    <row r="114" spans="1:9" ht="44.25" hidden="1" customHeight="1" x14ac:dyDescent="0.25">
      <c r="A114" s="92">
        <v>45519</v>
      </c>
      <c r="B114" s="82" t="s">
        <v>176</v>
      </c>
      <c r="C114" s="93">
        <v>3816.86</v>
      </c>
      <c r="D114" s="94"/>
      <c r="E114" s="83">
        <f t="shared" si="1"/>
        <v>108935.46000000004</v>
      </c>
      <c r="F114" s="78"/>
      <c r="G114" s="79"/>
      <c r="H114" s="80"/>
      <c r="I114" s="95"/>
    </row>
    <row r="115" spans="1:9" ht="44.25" hidden="1" customHeight="1" x14ac:dyDescent="0.25">
      <c r="A115" s="92">
        <v>45519</v>
      </c>
      <c r="B115" s="82" t="s">
        <v>37</v>
      </c>
      <c r="C115" s="93"/>
      <c r="D115" s="94"/>
      <c r="E115" s="83">
        <f t="shared" si="1"/>
        <v>108935.46000000004</v>
      </c>
      <c r="F115" s="78"/>
      <c r="G115" s="79"/>
      <c r="H115" s="80"/>
      <c r="I115" s="95"/>
    </row>
    <row r="116" spans="1:9" ht="44.25" hidden="1" customHeight="1" x14ac:dyDescent="0.25">
      <c r="A116" s="92">
        <v>45519</v>
      </c>
      <c r="B116" s="82" t="s">
        <v>38</v>
      </c>
      <c r="C116" s="93"/>
      <c r="D116" s="94"/>
      <c r="E116" s="83">
        <f t="shared" si="1"/>
        <v>108935.46000000004</v>
      </c>
      <c r="F116" s="78"/>
      <c r="G116" s="79"/>
      <c r="H116" s="80"/>
      <c r="I116" s="95"/>
    </row>
    <row r="117" spans="1:9" ht="44.25" customHeight="1" x14ac:dyDescent="0.25">
      <c r="A117" s="92">
        <v>45519</v>
      </c>
      <c r="B117" s="82" t="s">
        <v>177</v>
      </c>
      <c r="C117" s="93"/>
      <c r="D117" s="182">
        <v>29696</v>
      </c>
      <c r="E117" s="83">
        <f t="shared" si="1"/>
        <v>138631.46000000002</v>
      </c>
      <c r="F117" s="185">
        <v>246</v>
      </c>
      <c r="G117" s="186">
        <v>3661</v>
      </c>
      <c r="H117" s="187" t="s">
        <v>78</v>
      </c>
      <c r="I117" s="188" t="s">
        <v>39</v>
      </c>
    </row>
    <row r="118" spans="1:9" ht="44.25" hidden="1" customHeight="1" x14ac:dyDescent="0.25">
      <c r="A118" s="92">
        <v>45519</v>
      </c>
      <c r="B118" s="82" t="s">
        <v>178</v>
      </c>
      <c r="C118" s="93">
        <v>2500</v>
      </c>
      <c r="D118" s="94"/>
      <c r="E118" s="83">
        <f t="shared" si="1"/>
        <v>136131.46000000002</v>
      </c>
      <c r="F118" s="78"/>
      <c r="G118" s="79"/>
      <c r="H118" s="80"/>
      <c r="I118" s="95"/>
    </row>
    <row r="119" spans="1:9" ht="44.25" hidden="1" customHeight="1" x14ac:dyDescent="0.25">
      <c r="A119" s="92">
        <v>45519</v>
      </c>
      <c r="B119" s="82" t="s">
        <v>37</v>
      </c>
      <c r="C119" s="93"/>
      <c r="D119" s="94"/>
      <c r="E119" s="83">
        <f t="shared" si="1"/>
        <v>136131.46000000002</v>
      </c>
      <c r="F119" s="78"/>
      <c r="G119" s="79"/>
      <c r="H119" s="80"/>
      <c r="I119" s="95"/>
    </row>
    <row r="120" spans="1:9" ht="44.25" hidden="1" customHeight="1" x14ac:dyDescent="0.25">
      <c r="A120" s="92">
        <v>45519</v>
      </c>
      <c r="B120" s="82" t="s">
        <v>38</v>
      </c>
      <c r="C120" s="93"/>
      <c r="D120" s="94"/>
      <c r="E120" s="83">
        <f t="shared" si="1"/>
        <v>136131.46000000002</v>
      </c>
      <c r="F120" s="78"/>
      <c r="G120" s="79"/>
      <c r="H120" s="80"/>
      <c r="I120" s="95"/>
    </row>
    <row r="121" spans="1:9" ht="44.25" hidden="1" customHeight="1" x14ac:dyDescent="0.25">
      <c r="A121" s="92">
        <v>45519</v>
      </c>
      <c r="B121" s="82" t="s">
        <v>131</v>
      </c>
      <c r="C121" s="93">
        <v>17000</v>
      </c>
      <c r="D121" s="94"/>
      <c r="E121" s="83">
        <f t="shared" si="1"/>
        <v>119131.46000000002</v>
      </c>
      <c r="F121" s="78"/>
      <c r="G121" s="79"/>
      <c r="H121" s="80"/>
      <c r="I121" s="95"/>
    </row>
    <row r="122" spans="1:9" ht="44.25" hidden="1" customHeight="1" x14ac:dyDescent="0.25">
      <c r="A122" s="92">
        <v>45519</v>
      </c>
      <c r="B122" s="82" t="s">
        <v>37</v>
      </c>
      <c r="C122" s="93"/>
      <c r="D122" s="94"/>
      <c r="E122" s="83">
        <f t="shared" si="1"/>
        <v>119131.46000000002</v>
      </c>
      <c r="F122" s="78"/>
      <c r="G122" s="79"/>
      <c r="H122" s="80"/>
      <c r="I122" s="95"/>
    </row>
    <row r="123" spans="1:9" ht="44.25" hidden="1" customHeight="1" x14ac:dyDescent="0.25">
      <c r="A123" s="92">
        <v>45519</v>
      </c>
      <c r="B123" s="82" t="s">
        <v>38</v>
      </c>
      <c r="C123" s="93"/>
      <c r="D123" s="94"/>
      <c r="E123" s="83">
        <f t="shared" si="1"/>
        <v>119131.46000000002</v>
      </c>
      <c r="F123" s="78"/>
      <c r="G123" s="79"/>
      <c r="H123" s="80"/>
      <c r="I123" s="95"/>
    </row>
    <row r="124" spans="1:9" ht="44.25" customHeight="1" x14ac:dyDescent="0.25">
      <c r="A124" s="92">
        <v>45520</v>
      </c>
      <c r="B124" s="82" t="s">
        <v>179</v>
      </c>
      <c r="C124" s="93"/>
      <c r="D124" s="182">
        <v>11484</v>
      </c>
      <c r="E124" s="83">
        <f t="shared" si="1"/>
        <v>130615.46000000002</v>
      </c>
      <c r="F124" s="185">
        <v>103</v>
      </c>
      <c r="G124" s="186">
        <v>3664</v>
      </c>
      <c r="H124" s="187" t="s">
        <v>82</v>
      </c>
      <c r="I124" s="188" t="s">
        <v>41</v>
      </c>
    </row>
    <row r="125" spans="1:9" ht="44.25" customHeight="1" x14ac:dyDescent="0.25">
      <c r="A125" s="92">
        <v>45520</v>
      </c>
      <c r="B125" s="82" t="s">
        <v>164</v>
      </c>
      <c r="C125" s="93"/>
      <c r="D125" s="182">
        <v>16240</v>
      </c>
      <c r="E125" s="83">
        <f t="shared" si="1"/>
        <v>146855.46000000002</v>
      </c>
      <c r="F125" s="185">
        <v>429</v>
      </c>
      <c r="G125" s="186">
        <v>3665</v>
      </c>
      <c r="H125" s="187" t="s">
        <v>69</v>
      </c>
      <c r="I125" s="188" t="s">
        <v>45</v>
      </c>
    </row>
    <row r="126" spans="1:9" ht="44.25" customHeight="1" x14ac:dyDescent="0.25">
      <c r="A126" s="92">
        <v>45520</v>
      </c>
      <c r="B126" s="82" t="s">
        <v>180</v>
      </c>
      <c r="C126" s="93"/>
      <c r="D126" s="182">
        <v>178176</v>
      </c>
      <c r="E126" s="83">
        <f t="shared" si="1"/>
        <v>325031.46000000002</v>
      </c>
      <c r="F126" s="185">
        <v>394</v>
      </c>
      <c r="G126" s="186">
        <v>3666</v>
      </c>
      <c r="H126" s="187" t="s">
        <v>83</v>
      </c>
      <c r="I126" s="188" t="s">
        <v>39</v>
      </c>
    </row>
    <row r="127" spans="1:9" ht="44.25" customHeight="1" x14ac:dyDescent="0.25">
      <c r="A127" s="92">
        <v>45520</v>
      </c>
      <c r="B127" s="82" t="s">
        <v>181</v>
      </c>
      <c r="C127" s="93"/>
      <c r="D127" s="182">
        <v>16240</v>
      </c>
      <c r="E127" s="83">
        <f t="shared" si="1"/>
        <v>341271.46</v>
      </c>
      <c r="F127" s="185">
        <v>371</v>
      </c>
      <c r="G127" s="186">
        <v>3667</v>
      </c>
      <c r="H127" s="187" t="s">
        <v>84</v>
      </c>
      <c r="I127" s="188" t="s">
        <v>41</v>
      </c>
    </row>
    <row r="128" spans="1:9" ht="44.25" hidden="1" customHeight="1" x14ac:dyDescent="0.25">
      <c r="A128" s="92">
        <v>45520</v>
      </c>
      <c r="B128" s="82" t="s">
        <v>182</v>
      </c>
      <c r="C128" s="93">
        <v>51971.1</v>
      </c>
      <c r="D128" s="94"/>
      <c r="E128" s="83">
        <f t="shared" si="1"/>
        <v>289300.36000000004</v>
      </c>
      <c r="F128" s="78"/>
      <c r="G128" s="79"/>
      <c r="H128" s="80"/>
      <c r="I128" s="95"/>
    </row>
    <row r="129" spans="1:9" ht="44.25" hidden="1" customHeight="1" x14ac:dyDescent="0.25">
      <c r="A129" s="92">
        <v>45520</v>
      </c>
      <c r="B129" s="82" t="s">
        <v>183</v>
      </c>
      <c r="C129" s="93">
        <v>7159</v>
      </c>
      <c r="D129" s="94"/>
      <c r="E129" s="83">
        <f t="shared" si="1"/>
        <v>282141.36000000004</v>
      </c>
      <c r="F129" s="78"/>
      <c r="G129" s="79"/>
      <c r="H129" s="80"/>
      <c r="I129" s="95"/>
    </row>
    <row r="130" spans="1:9" ht="44.25" hidden="1" customHeight="1" x14ac:dyDescent="0.25">
      <c r="A130" s="92">
        <v>45520</v>
      </c>
      <c r="B130" s="82" t="s">
        <v>129</v>
      </c>
      <c r="C130" s="93"/>
      <c r="D130" s="94"/>
      <c r="E130" s="83">
        <f t="shared" si="1"/>
        <v>282141.36000000004</v>
      </c>
      <c r="F130" s="78"/>
      <c r="G130" s="79"/>
      <c r="H130" s="80"/>
      <c r="I130" s="95"/>
    </row>
    <row r="131" spans="1:9" ht="44.25" hidden="1" customHeight="1" x14ac:dyDescent="0.25">
      <c r="A131" s="92">
        <v>45520</v>
      </c>
      <c r="B131" s="82" t="s">
        <v>130</v>
      </c>
      <c r="C131" s="93"/>
      <c r="D131" s="94"/>
      <c r="E131" s="83">
        <f t="shared" si="1"/>
        <v>282141.36000000004</v>
      </c>
      <c r="F131" s="78"/>
      <c r="G131" s="79"/>
      <c r="H131" s="80"/>
      <c r="I131" s="95"/>
    </row>
    <row r="132" spans="1:9" ht="44.25" hidden="1" customHeight="1" x14ac:dyDescent="0.25">
      <c r="A132" s="92">
        <v>45520</v>
      </c>
      <c r="B132" s="82" t="s">
        <v>159</v>
      </c>
      <c r="C132" s="93">
        <v>30000</v>
      </c>
      <c r="D132" s="94"/>
      <c r="E132" s="83">
        <f t="shared" si="1"/>
        <v>252141.36000000004</v>
      </c>
      <c r="F132" s="78"/>
      <c r="G132" s="79"/>
      <c r="H132" s="80"/>
      <c r="I132" s="95"/>
    </row>
    <row r="133" spans="1:9" ht="44.25" hidden="1" customHeight="1" x14ac:dyDescent="0.25">
      <c r="A133" s="92">
        <v>45520</v>
      </c>
      <c r="B133" s="82" t="s">
        <v>129</v>
      </c>
      <c r="C133" s="93"/>
      <c r="D133" s="94"/>
      <c r="E133" s="83">
        <f t="shared" si="1"/>
        <v>252141.36000000004</v>
      </c>
      <c r="F133" s="78"/>
      <c r="G133" s="79"/>
      <c r="H133" s="80"/>
      <c r="I133" s="95"/>
    </row>
    <row r="134" spans="1:9" ht="44.25" hidden="1" customHeight="1" x14ac:dyDescent="0.25">
      <c r="A134" s="92">
        <v>45520</v>
      </c>
      <c r="B134" s="82" t="s">
        <v>130</v>
      </c>
      <c r="C134" s="93"/>
      <c r="D134" s="94"/>
      <c r="E134" s="83">
        <f t="shared" ref="E134:E197" si="2">E133-C134+D134</f>
        <v>252141.36000000004</v>
      </c>
      <c r="F134" s="78"/>
      <c r="G134" s="79"/>
      <c r="H134" s="80"/>
      <c r="I134" s="95"/>
    </row>
    <row r="135" spans="1:9" ht="44.25" hidden="1" customHeight="1" x14ac:dyDescent="0.25">
      <c r="A135" s="92">
        <v>45520</v>
      </c>
      <c r="B135" s="82" t="s">
        <v>184</v>
      </c>
      <c r="C135" s="93">
        <v>7632.8</v>
      </c>
      <c r="D135" s="94"/>
      <c r="E135" s="83">
        <f t="shared" si="2"/>
        <v>244508.56000000006</v>
      </c>
      <c r="F135" s="78"/>
      <c r="G135" s="79"/>
      <c r="H135" s="80"/>
      <c r="I135" s="95"/>
    </row>
    <row r="136" spans="1:9" ht="44.25" hidden="1" customHeight="1" x14ac:dyDescent="0.25">
      <c r="A136" s="92">
        <v>45520</v>
      </c>
      <c r="B136" s="82" t="s">
        <v>129</v>
      </c>
      <c r="C136" s="93"/>
      <c r="D136" s="94"/>
      <c r="E136" s="83">
        <f t="shared" si="2"/>
        <v>244508.56000000006</v>
      </c>
      <c r="F136" s="78"/>
      <c r="G136" s="79"/>
      <c r="H136" s="80"/>
      <c r="I136" s="95"/>
    </row>
    <row r="137" spans="1:9" ht="44.25" hidden="1" customHeight="1" x14ac:dyDescent="0.25">
      <c r="A137" s="92">
        <v>45520</v>
      </c>
      <c r="B137" s="82" t="s">
        <v>130</v>
      </c>
      <c r="C137" s="93"/>
      <c r="D137" s="94"/>
      <c r="E137" s="83">
        <f t="shared" si="2"/>
        <v>244508.56000000006</v>
      </c>
      <c r="F137" s="78"/>
      <c r="G137" s="79"/>
      <c r="H137" s="80"/>
      <c r="I137" s="95"/>
    </row>
    <row r="138" spans="1:9" ht="44.25" hidden="1" customHeight="1" x14ac:dyDescent="0.25">
      <c r="A138" s="92">
        <v>45521</v>
      </c>
      <c r="B138" s="82" t="s">
        <v>185</v>
      </c>
      <c r="C138" s="93">
        <v>7139.72</v>
      </c>
      <c r="D138" s="94"/>
      <c r="E138" s="83">
        <f t="shared" si="2"/>
        <v>237368.84000000005</v>
      </c>
      <c r="F138" s="78"/>
      <c r="G138" s="79"/>
      <c r="H138" s="80"/>
      <c r="I138" s="95"/>
    </row>
    <row r="139" spans="1:9" ht="44.25" hidden="1" customHeight="1" x14ac:dyDescent="0.25">
      <c r="A139" s="92">
        <v>45521</v>
      </c>
      <c r="B139" s="82" t="s">
        <v>186</v>
      </c>
      <c r="C139" s="93">
        <v>69</v>
      </c>
      <c r="D139" s="94"/>
      <c r="E139" s="83">
        <f t="shared" si="2"/>
        <v>237299.84000000005</v>
      </c>
      <c r="F139" s="78"/>
      <c r="G139" s="79"/>
      <c r="H139" s="80"/>
      <c r="I139" s="95"/>
    </row>
    <row r="140" spans="1:9" ht="44.25" hidden="1" customHeight="1" x14ac:dyDescent="0.25">
      <c r="A140" s="92">
        <v>45521</v>
      </c>
      <c r="B140" s="82" t="s">
        <v>187</v>
      </c>
      <c r="C140" s="93">
        <v>4992.8999999999996</v>
      </c>
      <c r="D140" s="94"/>
      <c r="E140" s="83">
        <f t="shared" si="2"/>
        <v>232306.94000000006</v>
      </c>
      <c r="F140" s="78"/>
      <c r="G140" s="79"/>
      <c r="H140" s="80"/>
      <c r="I140" s="95"/>
    </row>
    <row r="141" spans="1:9" ht="44.25" hidden="1" customHeight="1" x14ac:dyDescent="0.25">
      <c r="A141" s="92">
        <v>45521</v>
      </c>
      <c r="B141" s="82" t="s">
        <v>37</v>
      </c>
      <c r="C141" s="93"/>
      <c r="D141" s="94"/>
      <c r="E141" s="83">
        <f t="shared" si="2"/>
        <v>232306.94000000006</v>
      </c>
      <c r="F141" s="78"/>
      <c r="G141" s="79"/>
      <c r="H141" s="80"/>
      <c r="I141" s="95"/>
    </row>
    <row r="142" spans="1:9" ht="44.25" hidden="1" customHeight="1" x14ac:dyDescent="0.25">
      <c r="A142" s="92">
        <v>45521</v>
      </c>
      <c r="B142" s="82" t="s">
        <v>38</v>
      </c>
      <c r="C142" s="93"/>
      <c r="D142" s="94"/>
      <c r="E142" s="83">
        <f t="shared" si="2"/>
        <v>232306.94000000006</v>
      </c>
      <c r="F142" s="78"/>
      <c r="G142" s="79"/>
      <c r="H142" s="80"/>
      <c r="I142" s="95"/>
    </row>
    <row r="143" spans="1:9" ht="44.25" hidden="1" customHeight="1" x14ac:dyDescent="0.25">
      <c r="A143" s="92">
        <v>45521</v>
      </c>
      <c r="B143" s="82" t="s">
        <v>189</v>
      </c>
      <c r="C143" s="93"/>
      <c r="D143" s="94">
        <v>4992.8999999999996</v>
      </c>
      <c r="E143" s="83">
        <f t="shared" si="2"/>
        <v>237299.84000000005</v>
      </c>
      <c r="F143" s="78"/>
      <c r="G143" s="79"/>
      <c r="H143" s="80"/>
      <c r="I143" s="95"/>
    </row>
    <row r="144" spans="1:9" ht="44.25" hidden="1" customHeight="1" x14ac:dyDescent="0.25">
      <c r="A144" s="92">
        <v>45521</v>
      </c>
      <c r="B144" s="82" t="s">
        <v>188</v>
      </c>
      <c r="C144" s="93">
        <v>4992.8999999999996</v>
      </c>
      <c r="D144" s="94"/>
      <c r="E144" s="83">
        <f t="shared" si="2"/>
        <v>232306.94000000006</v>
      </c>
      <c r="F144" s="78"/>
      <c r="G144" s="79"/>
      <c r="H144" s="80"/>
      <c r="I144" s="95"/>
    </row>
    <row r="145" spans="1:9" ht="44.25" hidden="1" customHeight="1" x14ac:dyDescent="0.25">
      <c r="A145" s="92">
        <v>45521</v>
      </c>
      <c r="B145" s="82" t="s">
        <v>37</v>
      </c>
      <c r="C145" s="93"/>
      <c r="D145" s="94"/>
      <c r="E145" s="83">
        <f t="shared" si="2"/>
        <v>232306.94000000006</v>
      </c>
      <c r="F145" s="78"/>
      <c r="G145" s="79"/>
      <c r="H145" s="80"/>
      <c r="I145" s="95"/>
    </row>
    <row r="146" spans="1:9" ht="44.25" hidden="1" customHeight="1" x14ac:dyDescent="0.25">
      <c r="A146" s="92">
        <v>45521</v>
      </c>
      <c r="B146" s="82" t="s">
        <v>38</v>
      </c>
      <c r="C146" s="93"/>
      <c r="D146" s="94"/>
      <c r="E146" s="83">
        <f t="shared" si="2"/>
        <v>232306.94000000006</v>
      </c>
      <c r="F146" s="78"/>
      <c r="G146" s="79"/>
      <c r="H146" s="80"/>
      <c r="I146" s="95"/>
    </row>
    <row r="147" spans="1:9" ht="44.25" hidden="1" customHeight="1" x14ac:dyDescent="0.25">
      <c r="A147" s="92">
        <v>45521</v>
      </c>
      <c r="B147" s="82" t="s">
        <v>189</v>
      </c>
      <c r="C147" s="93"/>
      <c r="D147" s="94">
        <v>4992.8999999999996</v>
      </c>
      <c r="E147" s="83">
        <f t="shared" si="2"/>
        <v>237299.84000000005</v>
      </c>
      <c r="F147" s="78"/>
      <c r="G147" s="79"/>
      <c r="H147" s="80"/>
      <c r="I147" s="95"/>
    </row>
    <row r="148" spans="1:9" ht="44.25" hidden="1" customHeight="1" x14ac:dyDescent="0.25">
      <c r="A148" s="92">
        <v>45521</v>
      </c>
      <c r="B148" s="82" t="s">
        <v>190</v>
      </c>
      <c r="C148" s="93">
        <v>4992.8999999999996</v>
      </c>
      <c r="D148" s="94"/>
      <c r="E148" s="83">
        <f t="shared" si="2"/>
        <v>232306.94000000006</v>
      </c>
      <c r="F148" s="78"/>
      <c r="G148" s="79"/>
      <c r="H148" s="80"/>
      <c r="I148" s="95"/>
    </row>
    <row r="149" spans="1:9" ht="44.25" hidden="1" customHeight="1" x14ac:dyDescent="0.25">
      <c r="A149" s="92">
        <v>45521</v>
      </c>
      <c r="B149" s="82" t="s">
        <v>37</v>
      </c>
      <c r="C149" s="93"/>
      <c r="D149" s="94"/>
      <c r="E149" s="83">
        <f t="shared" si="2"/>
        <v>232306.94000000006</v>
      </c>
      <c r="F149" s="78"/>
      <c r="G149" s="79"/>
      <c r="H149" s="80"/>
      <c r="I149" s="95"/>
    </row>
    <row r="150" spans="1:9" ht="44.25" hidden="1" customHeight="1" x14ac:dyDescent="0.25">
      <c r="A150" s="92">
        <v>45521</v>
      </c>
      <c r="B150" s="82" t="s">
        <v>38</v>
      </c>
      <c r="C150" s="93"/>
      <c r="D150" s="94"/>
      <c r="E150" s="83">
        <f t="shared" si="2"/>
        <v>232306.94000000006</v>
      </c>
      <c r="F150" s="78"/>
      <c r="G150" s="79"/>
      <c r="H150" s="80"/>
      <c r="I150" s="95"/>
    </row>
    <row r="151" spans="1:9" ht="44.25" hidden="1" customHeight="1" x14ac:dyDescent="0.25">
      <c r="A151" s="92">
        <v>45521</v>
      </c>
      <c r="B151" s="82" t="s">
        <v>191</v>
      </c>
      <c r="C151" s="93">
        <v>53603.6</v>
      </c>
      <c r="D151" s="94"/>
      <c r="E151" s="83">
        <f t="shared" si="2"/>
        <v>178703.34000000005</v>
      </c>
      <c r="F151" s="78"/>
      <c r="G151" s="79"/>
      <c r="H151" s="80"/>
      <c r="I151" s="95"/>
    </row>
    <row r="152" spans="1:9" ht="44.25" hidden="1" customHeight="1" x14ac:dyDescent="0.25">
      <c r="A152" s="92">
        <v>45521</v>
      </c>
      <c r="B152" s="82" t="s">
        <v>37</v>
      </c>
      <c r="C152" s="93"/>
      <c r="D152" s="94"/>
      <c r="E152" s="83">
        <f t="shared" si="2"/>
        <v>178703.34000000005</v>
      </c>
      <c r="F152" s="78"/>
      <c r="G152" s="79"/>
      <c r="H152" s="80"/>
      <c r="I152" s="95"/>
    </row>
    <row r="153" spans="1:9" ht="44.25" hidden="1" customHeight="1" x14ac:dyDescent="0.25">
      <c r="A153" s="92">
        <v>45521</v>
      </c>
      <c r="B153" s="82" t="s">
        <v>38</v>
      </c>
      <c r="C153" s="93"/>
      <c r="D153" s="94"/>
      <c r="E153" s="83">
        <f t="shared" si="2"/>
        <v>178703.34000000005</v>
      </c>
      <c r="F153" s="78"/>
      <c r="G153" s="79"/>
      <c r="H153" s="80"/>
      <c r="I153" s="95"/>
    </row>
    <row r="154" spans="1:9" ht="44.25" hidden="1" customHeight="1" x14ac:dyDescent="0.25">
      <c r="A154" s="92">
        <v>45521</v>
      </c>
      <c r="B154" s="82" t="s">
        <v>192</v>
      </c>
      <c r="C154" s="93">
        <v>2915.35</v>
      </c>
      <c r="D154" s="94"/>
      <c r="E154" s="83">
        <f t="shared" si="2"/>
        <v>175787.99000000005</v>
      </c>
      <c r="F154" s="78"/>
      <c r="G154" s="79"/>
      <c r="H154" s="80"/>
      <c r="I154" s="95"/>
    </row>
    <row r="155" spans="1:9" ht="44.25" hidden="1" customHeight="1" x14ac:dyDescent="0.25">
      <c r="A155" s="92">
        <v>45521</v>
      </c>
      <c r="B155" s="82" t="s">
        <v>37</v>
      </c>
      <c r="C155" s="93"/>
      <c r="D155" s="94"/>
      <c r="E155" s="83">
        <f t="shared" si="2"/>
        <v>175787.99000000005</v>
      </c>
      <c r="F155" s="78"/>
      <c r="G155" s="79"/>
      <c r="H155" s="80"/>
      <c r="I155" s="95"/>
    </row>
    <row r="156" spans="1:9" ht="44.25" hidden="1" customHeight="1" x14ac:dyDescent="0.25">
      <c r="A156" s="92">
        <v>45521</v>
      </c>
      <c r="B156" s="82" t="s">
        <v>38</v>
      </c>
      <c r="C156" s="93"/>
      <c r="D156" s="94"/>
      <c r="E156" s="83">
        <f t="shared" si="2"/>
        <v>175787.99000000005</v>
      </c>
      <c r="F156" s="78"/>
      <c r="G156" s="79"/>
      <c r="H156" s="80"/>
      <c r="I156" s="95"/>
    </row>
    <row r="157" spans="1:9" ht="44.25" hidden="1" customHeight="1" x14ac:dyDescent="0.25">
      <c r="A157" s="92">
        <v>45521</v>
      </c>
      <c r="B157" s="82" t="s">
        <v>192</v>
      </c>
      <c r="C157" s="93">
        <v>2915.35</v>
      </c>
      <c r="D157" s="94"/>
      <c r="E157" s="83">
        <f t="shared" si="2"/>
        <v>172872.64000000004</v>
      </c>
      <c r="F157" s="78"/>
      <c r="G157" s="79"/>
      <c r="H157" s="80"/>
      <c r="I157" s="95"/>
    </row>
    <row r="158" spans="1:9" ht="44.25" hidden="1" customHeight="1" x14ac:dyDescent="0.25">
      <c r="A158" s="92">
        <v>45521</v>
      </c>
      <c r="B158" s="82" t="s">
        <v>37</v>
      </c>
      <c r="C158" s="93"/>
      <c r="D158" s="94"/>
      <c r="E158" s="83">
        <f t="shared" si="2"/>
        <v>172872.64000000004</v>
      </c>
      <c r="F158" s="78"/>
      <c r="G158" s="79"/>
      <c r="H158" s="80"/>
      <c r="I158" s="95"/>
    </row>
    <row r="159" spans="1:9" ht="44.25" hidden="1" customHeight="1" x14ac:dyDescent="0.25">
      <c r="A159" s="92">
        <v>45521</v>
      </c>
      <c r="B159" s="82" t="s">
        <v>38</v>
      </c>
      <c r="C159" s="93"/>
      <c r="D159" s="94"/>
      <c r="E159" s="83">
        <f t="shared" si="2"/>
        <v>172872.64000000004</v>
      </c>
      <c r="F159" s="78"/>
      <c r="G159" s="79"/>
      <c r="H159" s="80"/>
      <c r="I159" s="95"/>
    </row>
    <row r="160" spans="1:9" ht="44.25" hidden="1" customHeight="1" x14ac:dyDescent="0.25">
      <c r="A160" s="92">
        <v>45522</v>
      </c>
      <c r="B160" s="82" t="s">
        <v>161</v>
      </c>
      <c r="C160" s="93">
        <v>1376</v>
      </c>
      <c r="D160" s="94"/>
      <c r="E160" s="83">
        <f t="shared" si="2"/>
        <v>171496.64000000004</v>
      </c>
      <c r="F160" s="78"/>
      <c r="G160" s="79"/>
      <c r="H160" s="80"/>
      <c r="I160" s="95"/>
    </row>
    <row r="161" spans="1:9" ht="44.25" customHeight="1" x14ac:dyDescent="0.25">
      <c r="A161" s="92">
        <v>45523</v>
      </c>
      <c r="B161" s="82" t="s">
        <v>193</v>
      </c>
      <c r="C161" s="93"/>
      <c r="D161" s="182">
        <v>38396</v>
      </c>
      <c r="E161" s="83">
        <f t="shared" si="2"/>
        <v>209892.64000000004</v>
      </c>
      <c r="F161" s="185">
        <v>308</v>
      </c>
      <c r="G161" s="186">
        <v>3668</v>
      </c>
      <c r="H161" s="187" t="s">
        <v>87</v>
      </c>
      <c r="I161" s="188" t="s">
        <v>39</v>
      </c>
    </row>
    <row r="162" spans="1:9" ht="44.25" hidden="1" customHeight="1" x14ac:dyDescent="0.25">
      <c r="A162" s="92">
        <v>45523</v>
      </c>
      <c r="B162" s="82" t="s">
        <v>194</v>
      </c>
      <c r="C162" s="93">
        <v>1376.92</v>
      </c>
      <c r="D162" s="94"/>
      <c r="E162" s="83">
        <f t="shared" si="2"/>
        <v>208515.72000000003</v>
      </c>
      <c r="F162" s="78"/>
      <c r="G162" s="79"/>
      <c r="H162" s="80"/>
      <c r="I162" s="95"/>
    </row>
    <row r="163" spans="1:9" ht="44.25" hidden="1" customHeight="1" x14ac:dyDescent="0.25">
      <c r="A163" s="92">
        <v>45523</v>
      </c>
      <c r="B163" s="82" t="s">
        <v>195</v>
      </c>
      <c r="C163" s="93">
        <v>625</v>
      </c>
      <c r="D163" s="94"/>
      <c r="E163" s="83">
        <f t="shared" si="2"/>
        <v>207890.72000000003</v>
      </c>
      <c r="F163" s="78"/>
      <c r="G163" s="79"/>
      <c r="H163" s="80"/>
      <c r="I163" s="95"/>
    </row>
    <row r="164" spans="1:9" ht="44.25" hidden="1" customHeight="1" x14ac:dyDescent="0.25">
      <c r="A164" s="92">
        <v>45523</v>
      </c>
      <c r="B164" s="82" t="s">
        <v>196</v>
      </c>
      <c r="C164" s="93">
        <v>7864.8</v>
      </c>
      <c r="D164" s="94"/>
      <c r="E164" s="83">
        <f t="shared" si="2"/>
        <v>200025.92000000004</v>
      </c>
      <c r="F164" s="78"/>
      <c r="G164" s="79"/>
      <c r="H164" s="80"/>
      <c r="I164" s="95"/>
    </row>
    <row r="165" spans="1:9" ht="44.25" hidden="1" customHeight="1" x14ac:dyDescent="0.25">
      <c r="A165" s="92">
        <v>45523</v>
      </c>
      <c r="B165" s="82" t="s">
        <v>129</v>
      </c>
      <c r="C165" s="93"/>
      <c r="D165" s="94"/>
      <c r="E165" s="83">
        <f t="shared" si="2"/>
        <v>200025.92000000004</v>
      </c>
      <c r="F165" s="78"/>
      <c r="G165" s="79"/>
      <c r="H165" s="80"/>
      <c r="I165" s="95"/>
    </row>
    <row r="166" spans="1:9" ht="44.25" hidden="1" customHeight="1" x14ac:dyDescent="0.25">
      <c r="A166" s="92">
        <v>45523</v>
      </c>
      <c r="B166" s="82" t="s">
        <v>130</v>
      </c>
      <c r="C166" s="93"/>
      <c r="D166" s="94"/>
      <c r="E166" s="83">
        <f t="shared" si="2"/>
        <v>200025.92000000004</v>
      </c>
      <c r="F166" s="78"/>
      <c r="G166" s="79"/>
      <c r="H166" s="80"/>
      <c r="I166" s="95"/>
    </row>
    <row r="167" spans="1:9" ht="44.25" hidden="1" customHeight="1" x14ac:dyDescent="0.25">
      <c r="A167" s="92">
        <v>45523</v>
      </c>
      <c r="B167" s="82" t="s">
        <v>197</v>
      </c>
      <c r="C167" s="93">
        <v>4949</v>
      </c>
      <c r="D167" s="94"/>
      <c r="E167" s="83">
        <f t="shared" si="2"/>
        <v>195076.92000000004</v>
      </c>
      <c r="F167" s="78"/>
      <c r="G167" s="79"/>
      <c r="H167" s="80"/>
      <c r="I167" s="95"/>
    </row>
    <row r="168" spans="1:9" ht="44.25" hidden="1" customHeight="1" x14ac:dyDescent="0.25">
      <c r="A168" s="92">
        <v>45523</v>
      </c>
      <c r="B168" s="82" t="s">
        <v>129</v>
      </c>
      <c r="C168" s="93"/>
      <c r="D168" s="94"/>
      <c r="E168" s="83">
        <f t="shared" si="2"/>
        <v>195076.92000000004</v>
      </c>
      <c r="F168" s="78"/>
      <c r="G168" s="79"/>
      <c r="H168" s="80"/>
      <c r="I168" s="95"/>
    </row>
    <row r="169" spans="1:9" ht="44.25" hidden="1" customHeight="1" x14ac:dyDescent="0.25">
      <c r="A169" s="92">
        <v>45523</v>
      </c>
      <c r="B169" s="82" t="s">
        <v>130</v>
      </c>
      <c r="C169" s="93"/>
      <c r="D169" s="94"/>
      <c r="E169" s="83">
        <f t="shared" si="2"/>
        <v>195076.92000000004</v>
      </c>
      <c r="F169" s="78"/>
      <c r="G169" s="79"/>
      <c r="H169" s="80"/>
      <c r="I169" s="95"/>
    </row>
    <row r="170" spans="1:9" ht="44.25" hidden="1" customHeight="1" x14ac:dyDescent="0.25">
      <c r="A170" s="92">
        <v>45523</v>
      </c>
      <c r="B170" s="82" t="s">
        <v>198</v>
      </c>
      <c r="C170" s="93"/>
      <c r="D170" s="94">
        <v>4949</v>
      </c>
      <c r="E170" s="83">
        <f t="shared" si="2"/>
        <v>200025.92000000004</v>
      </c>
      <c r="F170" s="78"/>
      <c r="G170" s="79"/>
      <c r="H170" s="80"/>
      <c r="I170" s="95"/>
    </row>
    <row r="171" spans="1:9" ht="44.25" hidden="1" customHeight="1" x14ac:dyDescent="0.25">
      <c r="A171" s="92">
        <v>45523</v>
      </c>
      <c r="B171" s="82" t="s">
        <v>199</v>
      </c>
      <c r="C171" s="93">
        <v>34452</v>
      </c>
      <c r="D171" s="94"/>
      <c r="E171" s="83">
        <f t="shared" si="2"/>
        <v>165573.92000000004</v>
      </c>
      <c r="F171" s="78"/>
      <c r="G171" s="79"/>
      <c r="H171" s="80"/>
      <c r="I171" s="95"/>
    </row>
    <row r="172" spans="1:9" ht="44.25" hidden="1" customHeight="1" x14ac:dyDescent="0.25">
      <c r="A172" s="92">
        <v>45523</v>
      </c>
      <c r="B172" s="82" t="s">
        <v>199</v>
      </c>
      <c r="C172" s="93">
        <v>4882</v>
      </c>
      <c r="D172" s="94"/>
      <c r="E172" s="83">
        <f t="shared" si="2"/>
        <v>160691.92000000004</v>
      </c>
      <c r="F172" s="78"/>
      <c r="G172" s="79"/>
      <c r="H172" s="80"/>
      <c r="I172" s="95"/>
    </row>
    <row r="173" spans="1:9" ht="44.25" hidden="1" customHeight="1" x14ac:dyDescent="0.25">
      <c r="A173" s="92">
        <v>45523</v>
      </c>
      <c r="B173" s="82" t="s">
        <v>200</v>
      </c>
      <c r="C173" s="93">
        <v>42899.98</v>
      </c>
      <c r="D173" s="94"/>
      <c r="E173" s="83">
        <f t="shared" si="2"/>
        <v>117791.94000000003</v>
      </c>
      <c r="F173" s="78"/>
      <c r="G173" s="79"/>
      <c r="H173" s="80"/>
      <c r="I173" s="95"/>
    </row>
    <row r="174" spans="1:9" ht="44.25" hidden="1" customHeight="1" x14ac:dyDescent="0.25">
      <c r="A174" s="92">
        <v>45523</v>
      </c>
      <c r="B174" s="82" t="s">
        <v>129</v>
      </c>
      <c r="C174" s="93"/>
      <c r="D174" s="94"/>
      <c r="E174" s="83">
        <f t="shared" si="2"/>
        <v>117791.94000000003</v>
      </c>
      <c r="F174" s="78"/>
      <c r="G174" s="79"/>
      <c r="H174" s="80"/>
      <c r="I174" s="95"/>
    </row>
    <row r="175" spans="1:9" ht="44.25" hidden="1" customHeight="1" x14ac:dyDescent="0.25">
      <c r="A175" s="92">
        <v>45523</v>
      </c>
      <c r="B175" s="82" t="s">
        <v>130</v>
      </c>
      <c r="C175" s="93"/>
      <c r="D175" s="94"/>
      <c r="E175" s="83">
        <f t="shared" si="2"/>
        <v>117791.94000000003</v>
      </c>
      <c r="F175" s="78"/>
      <c r="G175" s="79"/>
      <c r="H175" s="80"/>
      <c r="I175" s="95"/>
    </row>
    <row r="176" spans="1:9" ht="44.25" hidden="1" customHeight="1" x14ac:dyDescent="0.25">
      <c r="A176" s="92">
        <v>45523</v>
      </c>
      <c r="B176" s="82" t="s">
        <v>201</v>
      </c>
      <c r="C176" s="93">
        <v>4949</v>
      </c>
      <c r="D176" s="94"/>
      <c r="E176" s="83">
        <f t="shared" si="2"/>
        <v>112842.94000000003</v>
      </c>
      <c r="F176" s="78"/>
      <c r="G176" s="79"/>
      <c r="H176" s="80"/>
      <c r="I176" s="95"/>
    </row>
    <row r="177" spans="1:9" ht="44.25" hidden="1" customHeight="1" x14ac:dyDescent="0.25">
      <c r="A177" s="92">
        <v>45523</v>
      </c>
      <c r="B177" s="82" t="s">
        <v>129</v>
      </c>
      <c r="C177" s="93"/>
      <c r="D177" s="94"/>
      <c r="E177" s="83">
        <f t="shared" si="2"/>
        <v>112842.94000000003</v>
      </c>
      <c r="F177" s="78"/>
      <c r="G177" s="79"/>
      <c r="H177" s="80"/>
      <c r="I177" s="95"/>
    </row>
    <row r="178" spans="1:9" ht="44.25" hidden="1" customHeight="1" x14ac:dyDescent="0.25">
      <c r="A178" s="92">
        <v>45523</v>
      </c>
      <c r="B178" s="82" t="s">
        <v>130</v>
      </c>
      <c r="C178" s="93"/>
      <c r="D178" s="94"/>
      <c r="E178" s="83">
        <f t="shared" si="2"/>
        <v>112842.94000000003</v>
      </c>
      <c r="F178" s="78"/>
      <c r="G178" s="79"/>
      <c r="H178" s="80"/>
      <c r="I178" s="95"/>
    </row>
    <row r="179" spans="1:9" ht="44.25" hidden="1" customHeight="1" x14ac:dyDescent="0.25">
      <c r="A179" s="92">
        <v>45523</v>
      </c>
      <c r="B179" s="82" t="s">
        <v>131</v>
      </c>
      <c r="C179" s="93">
        <v>7000</v>
      </c>
      <c r="D179" s="94"/>
      <c r="E179" s="83">
        <f t="shared" si="2"/>
        <v>105842.94000000003</v>
      </c>
      <c r="F179" s="78"/>
      <c r="G179" s="79"/>
      <c r="H179" s="80"/>
      <c r="I179" s="95"/>
    </row>
    <row r="180" spans="1:9" ht="44.25" hidden="1" customHeight="1" x14ac:dyDescent="0.25">
      <c r="A180" s="92">
        <v>45523</v>
      </c>
      <c r="B180" s="82" t="s">
        <v>129</v>
      </c>
      <c r="C180" s="93"/>
      <c r="D180" s="94"/>
      <c r="E180" s="83">
        <f t="shared" si="2"/>
        <v>105842.94000000003</v>
      </c>
      <c r="F180" s="78"/>
      <c r="G180" s="79"/>
      <c r="H180" s="80"/>
      <c r="I180" s="95"/>
    </row>
    <row r="181" spans="1:9" ht="44.25" hidden="1" customHeight="1" x14ac:dyDescent="0.25">
      <c r="A181" s="92">
        <v>45523</v>
      </c>
      <c r="B181" s="82" t="s">
        <v>90</v>
      </c>
      <c r="C181" s="93"/>
      <c r="D181" s="94"/>
      <c r="E181" s="83">
        <f t="shared" si="2"/>
        <v>105842.94000000003</v>
      </c>
      <c r="F181" s="78"/>
      <c r="G181" s="79"/>
      <c r="H181" s="80"/>
      <c r="I181" s="95"/>
    </row>
    <row r="182" spans="1:9" ht="44.25" customHeight="1" x14ac:dyDescent="0.25">
      <c r="A182" s="92">
        <v>45523</v>
      </c>
      <c r="B182" s="82" t="s">
        <v>202</v>
      </c>
      <c r="C182" s="93"/>
      <c r="D182" s="182">
        <v>21850.67</v>
      </c>
      <c r="E182" s="83">
        <f t="shared" si="2"/>
        <v>127693.61000000003</v>
      </c>
      <c r="F182" s="185">
        <v>298</v>
      </c>
      <c r="G182" s="186">
        <v>3673</v>
      </c>
      <c r="H182" s="187" t="s">
        <v>91</v>
      </c>
      <c r="I182" s="188" t="s">
        <v>41</v>
      </c>
    </row>
    <row r="183" spans="1:9" ht="44.25" hidden="1" customHeight="1" x14ac:dyDescent="0.25">
      <c r="A183" s="92">
        <v>45524</v>
      </c>
      <c r="B183" s="82" t="s">
        <v>169</v>
      </c>
      <c r="C183" s="93">
        <v>1801.94</v>
      </c>
      <c r="D183" s="94"/>
      <c r="E183" s="83">
        <f t="shared" si="2"/>
        <v>125891.67000000003</v>
      </c>
      <c r="F183" s="78"/>
      <c r="G183" s="79"/>
      <c r="H183" s="80"/>
      <c r="I183" s="95"/>
    </row>
    <row r="184" spans="1:9" ht="44.25" hidden="1" customHeight="1" x14ac:dyDescent="0.25">
      <c r="A184" s="92">
        <v>45524</v>
      </c>
      <c r="B184" s="82" t="s">
        <v>203</v>
      </c>
      <c r="C184" s="93">
        <v>823.95</v>
      </c>
      <c r="D184" s="94"/>
      <c r="E184" s="83">
        <f t="shared" si="2"/>
        <v>125067.72000000003</v>
      </c>
      <c r="F184" s="78"/>
      <c r="G184" s="79"/>
      <c r="H184" s="80"/>
      <c r="I184" s="95"/>
    </row>
    <row r="185" spans="1:9" ht="44.25" hidden="1" customHeight="1" x14ac:dyDescent="0.25">
      <c r="A185" s="92">
        <v>45524</v>
      </c>
      <c r="B185" s="82" t="s">
        <v>37</v>
      </c>
      <c r="C185" s="93"/>
      <c r="D185" s="94"/>
      <c r="E185" s="83">
        <f t="shared" si="2"/>
        <v>125067.72000000003</v>
      </c>
      <c r="F185" s="78"/>
      <c r="G185" s="79"/>
      <c r="H185" s="80"/>
      <c r="I185" s="95"/>
    </row>
    <row r="186" spans="1:9" ht="44.25" hidden="1" customHeight="1" x14ac:dyDescent="0.25">
      <c r="A186" s="92">
        <v>45524</v>
      </c>
      <c r="B186" s="82" t="s">
        <v>38</v>
      </c>
      <c r="C186" s="93"/>
      <c r="D186" s="94"/>
      <c r="E186" s="83">
        <f t="shared" si="2"/>
        <v>125067.72000000003</v>
      </c>
      <c r="F186" s="78"/>
      <c r="G186" s="79"/>
      <c r="H186" s="80"/>
      <c r="I186" s="95"/>
    </row>
    <row r="187" spans="1:9" ht="44.25" customHeight="1" x14ac:dyDescent="0.25">
      <c r="A187" s="92">
        <v>45524</v>
      </c>
      <c r="B187" s="82" t="s">
        <v>204</v>
      </c>
      <c r="C187" s="93"/>
      <c r="D187" s="182">
        <v>46052</v>
      </c>
      <c r="E187" s="83">
        <f t="shared" si="2"/>
        <v>171119.72000000003</v>
      </c>
      <c r="F187" s="185">
        <v>139</v>
      </c>
      <c r="G187" s="186">
        <v>3674</v>
      </c>
      <c r="H187" s="187" t="s">
        <v>92</v>
      </c>
      <c r="I187" s="188" t="s">
        <v>41</v>
      </c>
    </row>
    <row r="188" spans="1:9" ht="44.25" customHeight="1" x14ac:dyDescent="0.25">
      <c r="A188" s="92">
        <v>45524</v>
      </c>
      <c r="B188" s="82" t="s">
        <v>205</v>
      </c>
      <c r="C188" s="93"/>
      <c r="D188" s="182">
        <v>8120</v>
      </c>
      <c r="E188" s="83">
        <f t="shared" si="2"/>
        <v>179239.72000000003</v>
      </c>
      <c r="F188" s="185">
        <v>329</v>
      </c>
      <c r="G188" s="186">
        <v>3675</v>
      </c>
      <c r="H188" s="187" t="s">
        <v>93</v>
      </c>
      <c r="I188" s="188" t="s">
        <v>41</v>
      </c>
    </row>
    <row r="189" spans="1:9" ht="44.25" hidden="1" customHeight="1" x14ac:dyDescent="0.25">
      <c r="A189" s="92">
        <v>45524</v>
      </c>
      <c r="B189" s="82" t="s">
        <v>145</v>
      </c>
      <c r="C189" s="93">
        <v>7000</v>
      </c>
      <c r="D189" s="94"/>
      <c r="E189" s="83">
        <f t="shared" si="2"/>
        <v>172239.72000000003</v>
      </c>
      <c r="F189" s="78"/>
      <c r="G189" s="79"/>
      <c r="H189" s="80"/>
      <c r="I189" s="95"/>
    </row>
    <row r="190" spans="1:9" ht="44.25" hidden="1" customHeight="1" x14ac:dyDescent="0.25">
      <c r="A190" s="92">
        <v>45524</v>
      </c>
      <c r="B190" s="82" t="s">
        <v>37</v>
      </c>
      <c r="C190" s="93"/>
      <c r="D190" s="94"/>
      <c r="E190" s="83">
        <f t="shared" si="2"/>
        <v>172239.72000000003</v>
      </c>
      <c r="F190" s="78"/>
      <c r="G190" s="79"/>
      <c r="H190" s="80"/>
      <c r="I190" s="95"/>
    </row>
    <row r="191" spans="1:9" ht="44.25" hidden="1" customHeight="1" x14ac:dyDescent="0.25">
      <c r="A191" s="92">
        <v>45524</v>
      </c>
      <c r="B191" s="82" t="s">
        <v>38</v>
      </c>
      <c r="C191" s="93"/>
      <c r="D191" s="94"/>
      <c r="E191" s="83">
        <f t="shared" si="2"/>
        <v>172239.72000000003</v>
      </c>
      <c r="F191" s="78"/>
      <c r="G191" s="79"/>
      <c r="H191" s="80"/>
      <c r="I191" s="95"/>
    </row>
    <row r="192" spans="1:9" ht="44.25" hidden="1" customHeight="1" x14ac:dyDescent="0.25">
      <c r="A192" s="92">
        <v>45524</v>
      </c>
      <c r="B192" s="82" t="s">
        <v>206</v>
      </c>
      <c r="C192" s="93"/>
      <c r="D192" s="94">
        <v>7000</v>
      </c>
      <c r="E192" s="83">
        <f t="shared" si="2"/>
        <v>179239.72000000003</v>
      </c>
      <c r="F192" s="78"/>
      <c r="G192" s="79"/>
      <c r="H192" s="80"/>
      <c r="I192" s="95"/>
    </row>
    <row r="193" spans="1:9" ht="44.25" hidden="1" customHeight="1" x14ac:dyDescent="0.25">
      <c r="A193" s="92">
        <v>45524</v>
      </c>
      <c r="B193" s="82" t="s">
        <v>131</v>
      </c>
      <c r="C193" s="93">
        <v>7000</v>
      </c>
      <c r="D193" s="94"/>
      <c r="E193" s="83">
        <f t="shared" si="2"/>
        <v>172239.72000000003</v>
      </c>
      <c r="F193" s="78"/>
      <c r="G193" s="79"/>
      <c r="H193" s="80"/>
      <c r="I193" s="95"/>
    </row>
    <row r="194" spans="1:9" ht="44.25" hidden="1" customHeight="1" x14ac:dyDescent="0.25">
      <c r="A194" s="92">
        <v>45524</v>
      </c>
      <c r="B194" s="82" t="s">
        <v>37</v>
      </c>
      <c r="C194" s="93"/>
      <c r="D194" s="94"/>
      <c r="E194" s="83">
        <f t="shared" si="2"/>
        <v>172239.72000000003</v>
      </c>
      <c r="F194" s="78"/>
      <c r="G194" s="79"/>
      <c r="H194" s="80"/>
      <c r="I194" s="95"/>
    </row>
    <row r="195" spans="1:9" ht="44.25" hidden="1" customHeight="1" x14ac:dyDescent="0.25">
      <c r="A195" s="92">
        <v>45524</v>
      </c>
      <c r="B195" s="82" t="s">
        <v>38</v>
      </c>
      <c r="C195" s="93"/>
      <c r="D195" s="94"/>
      <c r="E195" s="83">
        <f t="shared" si="2"/>
        <v>172239.72000000003</v>
      </c>
      <c r="F195" s="78"/>
      <c r="G195" s="79"/>
      <c r="H195" s="80"/>
      <c r="I195" s="95"/>
    </row>
    <row r="196" spans="1:9" ht="44.25" hidden="1" customHeight="1" x14ac:dyDescent="0.25">
      <c r="A196" s="92">
        <v>45525</v>
      </c>
      <c r="B196" s="82" t="s">
        <v>207</v>
      </c>
      <c r="C196" s="93">
        <v>657.72</v>
      </c>
      <c r="D196" s="94"/>
      <c r="E196" s="83">
        <f t="shared" si="2"/>
        <v>171582.00000000003</v>
      </c>
      <c r="F196" s="78"/>
      <c r="G196" s="79"/>
      <c r="H196" s="80"/>
      <c r="I196" s="95"/>
    </row>
    <row r="197" spans="1:9" ht="44.25" hidden="1" customHeight="1" x14ac:dyDescent="0.25">
      <c r="A197" s="92">
        <v>45525</v>
      </c>
      <c r="B197" s="82" t="s">
        <v>208</v>
      </c>
      <c r="C197" s="93">
        <v>1117.81</v>
      </c>
      <c r="D197" s="94"/>
      <c r="E197" s="83">
        <f t="shared" si="2"/>
        <v>170464.19000000003</v>
      </c>
      <c r="F197" s="78"/>
      <c r="G197" s="79"/>
      <c r="H197" s="80"/>
      <c r="I197" s="95"/>
    </row>
    <row r="198" spans="1:9" ht="44.25" hidden="1" customHeight="1" x14ac:dyDescent="0.25">
      <c r="A198" s="92">
        <v>45525</v>
      </c>
      <c r="B198" s="82" t="s">
        <v>140</v>
      </c>
      <c r="C198" s="93">
        <v>2639.96</v>
      </c>
      <c r="D198" s="94"/>
      <c r="E198" s="83">
        <f t="shared" ref="E198:E261" si="3">E197-C198+D198</f>
        <v>167824.23000000004</v>
      </c>
      <c r="F198" s="78"/>
      <c r="G198" s="79"/>
      <c r="H198" s="80"/>
      <c r="I198" s="95"/>
    </row>
    <row r="199" spans="1:9" ht="44.25" customHeight="1" x14ac:dyDescent="0.25">
      <c r="A199" s="92">
        <v>45525</v>
      </c>
      <c r="B199" s="82" t="s">
        <v>132</v>
      </c>
      <c r="C199" s="93"/>
      <c r="D199" s="182">
        <v>16240</v>
      </c>
      <c r="E199" s="83">
        <f t="shared" si="3"/>
        <v>184064.23000000004</v>
      </c>
      <c r="F199" s="185">
        <v>371</v>
      </c>
      <c r="G199" s="186">
        <v>3678</v>
      </c>
      <c r="H199" s="187" t="s">
        <v>94</v>
      </c>
      <c r="I199" s="188" t="s">
        <v>41</v>
      </c>
    </row>
    <row r="200" spans="1:9" ht="44.25" hidden="1" customHeight="1" x14ac:dyDescent="0.25">
      <c r="A200" s="92">
        <v>45525</v>
      </c>
      <c r="B200" s="82" t="s">
        <v>209</v>
      </c>
      <c r="C200" s="93">
        <v>3000</v>
      </c>
      <c r="D200" s="94"/>
      <c r="E200" s="83">
        <f t="shared" si="3"/>
        <v>181064.23000000004</v>
      </c>
      <c r="F200" s="78"/>
      <c r="G200" s="79"/>
      <c r="H200" s="80"/>
      <c r="I200" s="95"/>
    </row>
    <row r="201" spans="1:9" ht="44.25" hidden="1" customHeight="1" x14ac:dyDescent="0.25">
      <c r="A201" s="92">
        <v>45525</v>
      </c>
      <c r="B201" s="82" t="s">
        <v>129</v>
      </c>
      <c r="C201" s="93"/>
      <c r="D201" s="94"/>
      <c r="E201" s="83">
        <f t="shared" si="3"/>
        <v>181064.23000000004</v>
      </c>
      <c r="F201" s="78"/>
      <c r="G201" s="79"/>
      <c r="H201" s="80"/>
      <c r="I201" s="95"/>
    </row>
    <row r="202" spans="1:9" ht="44.25" hidden="1" customHeight="1" x14ac:dyDescent="0.25">
      <c r="A202" s="92">
        <v>45525</v>
      </c>
      <c r="B202" s="82" t="s">
        <v>130</v>
      </c>
      <c r="C202" s="93"/>
      <c r="D202" s="94"/>
      <c r="E202" s="83">
        <f t="shared" si="3"/>
        <v>181064.23000000004</v>
      </c>
      <c r="F202" s="78"/>
      <c r="G202" s="79"/>
      <c r="H202" s="80"/>
      <c r="I202" s="95"/>
    </row>
    <row r="203" spans="1:9" ht="44.25" customHeight="1" x14ac:dyDescent="0.25">
      <c r="A203" s="92">
        <v>45525</v>
      </c>
      <c r="B203" s="82" t="s">
        <v>202</v>
      </c>
      <c r="C203" s="93"/>
      <c r="D203" s="182">
        <v>29064.33</v>
      </c>
      <c r="E203" s="83">
        <f t="shared" si="3"/>
        <v>210128.56000000006</v>
      </c>
      <c r="F203" s="185">
        <v>298</v>
      </c>
      <c r="G203" s="186">
        <v>3689</v>
      </c>
      <c r="H203" s="187">
        <v>7747</v>
      </c>
      <c r="I203" s="188" t="s">
        <v>41</v>
      </c>
    </row>
    <row r="204" spans="1:9" ht="44.25" hidden="1" customHeight="1" x14ac:dyDescent="0.25">
      <c r="A204" s="92">
        <v>45525</v>
      </c>
      <c r="B204" s="82" t="s">
        <v>145</v>
      </c>
      <c r="C204" s="93">
        <v>15000</v>
      </c>
      <c r="D204" s="94"/>
      <c r="E204" s="83">
        <f t="shared" si="3"/>
        <v>195128.56000000006</v>
      </c>
      <c r="F204" s="78"/>
      <c r="G204" s="79"/>
      <c r="H204" s="80"/>
      <c r="I204" s="95"/>
    </row>
    <row r="205" spans="1:9" ht="44.25" hidden="1" customHeight="1" x14ac:dyDescent="0.25">
      <c r="A205" s="92">
        <v>45525</v>
      </c>
      <c r="B205" s="82" t="s">
        <v>37</v>
      </c>
      <c r="C205" s="93"/>
      <c r="D205" s="94"/>
      <c r="E205" s="83">
        <f t="shared" si="3"/>
        <v>195128.56000000006</v>
      </c>
      <c r="F205" s="78"/>
      <c r="G205" s="79"/>
      <c r="H205" s="80"/>
      <c r="I205" s="95"/>
    </row>
    <row r="206" spans="1:9" ht="44.25" hidden="1" customHeight="1" x14ac:dyDescent="0.25">
      <c r="A206" s="92">
        <v>45525</v>
      </c>
      <c r="B206" s="82" t="s">
        <v>38</v>
      </c>
      <c r="C206" s="93"/>
      <c r="D206" s="94"/>
      <c r="E206" s="83">
        <f t="shared" si="3"/>
        <v>195128.56000000006</v>
      </c>
      <c r="F206" s="78"/>
      <c r="G206" s="79"/>
      <c r="H206" s="80"/>
      <c r="I206" s="95"/>
    </row>
    <row r="207" spans="1:9" ht="44.25" hidden="1" customHeight="1" x14ac:dyDescent="0.25">
      <c r="A207" s="92">
        <v>45525</v>
      </c>
      <c r="B207" s="82" t="s">
        <v>210</v>
      </c>
      <c r="C207" s="93">
        <v>7519.9</v>
      </c>
      <c r="D207" s="94"/>
      <c r="E207" s="83">
        <f t="shared" si="3"/>
        <v>187608.66000000006</v>
      </c>
      <c r="F207" s="78"/>
      <c r="G207" s="79"/>
      <c r="H207" s="80"/>
      <c r="I207" s="95"/>
    </row>
    <row r="208" spans="1:9" ht="44.25" hidden="1" customHeight="1" x14ac:dyDescent="0.25">
      <c r="A208" s="92">
        <v>45526</v>
      </c>
      <c r="B208" s="82" t="s">
        <v>211</v>
      </c>
      <c r="C208" s="93">
        <v>551.03</v>
      </c>
      <c r="D208" s="94"/>
      <c r="E208" s="83">
        <f t="shared" si="3"/>
        <v>187057.63000000006</v>
      </c>
      <c r="F208" s="78"/>
      <c r="G208" s="79"/>
      <c r="H208" s="80"/>
      <c r="I208" s="95"/>
    </row>
    <row r="209" spans="1:9" ht="44.25" hidden="1" customHeight="1" x14ac:dyDescent="0.25">
      <c r="A209" s="92">
        <v>45526</v>
      </c>
      <c r="B209" s="82" t="s">
        <v>212</v>
      </c>
      <c r="C209" s="93">
        <v>60000</v>
      </c>
      <c r="D209" s="94"/>
      <c r="E209" s="83">
        <f t="shared" si="3"/>
        <v>127057.63000000006</v>
      </c>
      <c r="F209" s="78"/>
      <c r="G209" s="79"/>
      <c r="H209" s="80"/>
      <c r="I209" s="95"/>
    </row>
    <row r="210" spans="1:9" ht="44.25" hidden="1" customHeight="1" x14ac:dyDescent="0.25">
      <c r="A210" s="92">
        <v>45526</v>
      </c>
      <c r="B210" s="82" t="s">
        <v>37</v>
      </c>
      <c r="C210" s="93"/>
      <c r="D210" s="94"/>
      <c r="E210" s="83">
        <f t="shared" si="3"/>
        <v>127057.63000000006</v>
      </c>
      <c r="F210" s="78"/>
      <c r="G210" s="79"/>
      <c r="H210" s="80"/>
      <c r="I210" s="95"/>
    </row>
    <row r="211" spans="1:9" ht="44.25" hidden="1" customHeight="1" x14ac:dyDescent="0.25">
      <c r="A211" s="92">
        <v>45526</v>
      </c>
      <c r="B211" s="82" t="s">
        <v>38</v>
      </c>
      <c r="C211" s="93"/>
      <c r="D211" s="94"/>
      <c r="E211" s="83">
        <f t="shared" si="3"/>
        <v>127057.63000000006</v>
      </c>
      <c r="F211" s="78"/>
      <c r="G211" s="79"/>
      <c r="H211" s="80"/>
      <c r="I211" s="95"/>
    </row>
    <row r="212" spans="1:9" ht="44.25" customHeight="1" x14ac:dyDescent="0.25">
      <c r="A212" s="92">
        <v>45526</v>
      </c>
      <c r="B212" s="82" t="s">
        <v>171</v>
      </c>
      <c r="C212" s="93"/>
      <c r="D212" s="182">
        <v>173710</v>
      </c>
      <c r="E212" s="83">
        <f t="shared" si="3"/>
        <v>300767.63000000006</v>
      </c>
      <c r="F212" s="185">
        <v>266</v>
      </c>
      <c r="G212" s="186">
        <v>3676</v>
      </c>
      <c r="H212" s="187" t="s">
        <v>100</v>
      </c>
      <c r="I212" s="188" t="s">
        <v>39</v>
      </c>
    </row>
    <row r="213" spans="1:9" ht="44.25" hidden="1" customHeight="1" x14ac:dyDescent="0.25">
      <c r="A213" s="92">
        <v>45526</v>
      </c>
      <c r="B213" s="82" t="s">
        <v>133</v>
      </c>
      <c r="C213" s="93">
        <v>67000</v>
      </c>
      <c r="D213" s="94"/>
      <c r="E213" s="83">
        <f t="shared" si="3"/>
        <v>233767.63000000006</v>
      </c>
      <c r="F213" s="78"/>
      <c r="G213" s="79"/>
      <c r="H213" s="80"/>
      <c r="I213" s="95"/>
    </row>
    <row r="214" spans="1:9" ht="44.25" hidden="1" customHeight="1" x14ac:dyDescent="0.25">
      <c r="A214" s="92">
        <v>45526</v>
      </c>
      <c r="B214" s="82" t="s">
        <v>37</v>
      </c>
      <c r="C214" s="93"/>
      <c r="D214" s="94"/>
      <c r="E214" s="83">
        <f t="shared" si="3"/>
        <v>233767.63000000006</v>
      </c>
      <c r="F214" s="78"/>
      <c r="G214" s="79"/>
      <c r="H214" s="80"/>
      <c r="I214" s="95"/>
    </row>
    <row r="215" spans="1:9" ht="44.25" hidden="1" customHeight="1" x14ac:dyDescent="0.25">
      <c r="A215" s="92">
        <v>45526</v>
      </c>
      <c r="B215" s="82" t="s">
        <v>38</v>
      </c>
      <c r="C215" s="93"/>
      <c r="D215" s="94"/>
      <c r="E215" s="83">
        <f t="shared" si="3"/>
        <v>233767.63000000006</v>
      </c>
      <c r="F215" s="78"/>
      <c r="G215" s="79"/>
      <c r="H215" s="80"/>
      <c r="I215" s="95"/>
    </row>
    <row r="216" spans="1:9" ht="44.25" hidden="1" customHeight="1" x14ac:dyDescent="0.25">
      <c r="A216" s="92">
        <v>45526</v>
      </c>
      <c r="B216" s="82" t="s">
        <v>131</v>
      </c>
      <c r="C216" s="93">
        <v>16000</v>
      </c>
      <c r="D216" s="94"/>
      <c r="E216" s="83">
        <f t="shared" si="3"/>
        <v>217767.63000000006</v>
      </c>
      <c r="F216" s="78"/>
      <c r="G216" s="79"/>
      <c r="H216" s="80"/>
      <c r="I216" s="95"/>
    </row>
    <row r="217" spans="1:9" ht="44.25" hidden="1" customHeight="1" x14ac:dyDescent="0.25">
      <c r="A217" s="92">
        <v>45526</v>
      </c>
      <c r="B217" s="82" t="s">
        <v>37</v>
      </c>
      <c r="C217" s="93"/>
      <c r="D217" s="94"/>
      <c r="E217" s="83">
        <f t="shared" si="3"/>
        <v>217767.63000000006</v>
      </c>
      <c r="F217" s="78"/>
      <c r="G217" s="79"/>
      <c r="H217" s="80"/>
      <c r="I217" s="95"/>
    </row>
    <row r="218" spans="1:9" ht="44.25" hidden="1" customHeight="1" x14ac:dyDescent="0.25">
      <c r="A218" s="92">
        <v>45526</v>
      </c>
      <c r="B218" s="82" t="s">
        <v>38</v>
      </c>
      <c r="C218" s="93"/>
      <c r="D218" s="94"/>
      <c r="E218" s="83">
        <f t="shared" si="3"/>
        <v>217767.63000000006</v>
      </c>
      <c r="F218" s="78"/>
      <c r="G218" s="79"/>
      <c r="H218" s="80"/>
      <c r="I218" s="95"/>
    </row>
    <row r="219" spans="1:9" ht="44.25" customHeight="1" x14ac:dyDescent="0.25">
      <c r="A219" s="92">
        <v>45527</v>
      </c>
      <c r="B219" s="82" t="s">
        <v>213</v>
      </c>
      <c r="C219" s="93"/>
      <c r="D219" s="182">
        <v>7656</v>
      </c>
      <c r="E219" s="83">
        <f t="shared" si="3"/>
        <v>225423.63000000006</v>
      </c>
      <c r="F219" s="185">
        <v>103</v>
      </c>
      <c r="G219" s="186">
        <v>3679</v>
      </c>
      <c r="H219" s="187" t="s">
        <v>102</v>
      </c>
      <c r="I219" s="188" t="s">
        <v>41</v>
      </c>
    </row>
    <row r="220" spans="1:9" ht="44.25" customHeight="1" x14ac:dyDescent="0.25">
      <c r="A220" s="92">
        <v>45527</v>
      </c>
      <c r="B220" s="82" t="s">
        <v>214</v>
      </c>
      <c r="C220" s="93"/>
      <c r="D220" s="182">
        <v>52664</v>
      </c>
      <c r="E220" s="83">
        <f t="shared" si="3"/>
        <v>278087.63000000006</v>
      </c>
      <c r="F220" s="185">
        <v>88</v>
      </c>
      <c r="G220" s="186">
        <v>3680</v>
      </c>
      <c r="H220" s="187" t="s">
        <v>103</v>
      </c>
      <c r="I220" s="188" t="s">
        <v>41</v>
      </c>
    </row>
    <row r="221" spans="1:9" ht="44.25" customHeight="1" x14ac:dyDescent="0.25">
      <c r="A221" s="92">
        <v>45527</v>
      </c>
      <c r="B221" s="82" t="s">
        <v>215</v>
      </c>
      <c r="C221" s="93"/>
      <c r="D221" s="182">
        <v>32480</v>
      </c>
      <c r="E221" s="83">
        <f t="shared" si="3"/>
        <v>310567.63000000006</v>
      </c>
      <c r="F221" s="185">
        <v>402</v>
      </c>
      <c r="G221" s="186">
        <v>3681</v>
      </c>
      <c r="H221" s="187" t="s">
        <v>104</v>
      </c>
      <c r="I221" s="188" t="s">
        <v>39</v>
      </c>
    </row>
    <row r="222" spans="1:9" ht="44.25" hidden="1" customHeight="1" x14ac:dyDescent="0.25">
      <c r="A222" s="92">
        <v>45527</v>
      </c>
      <c r="B222" s="82" t="s">
        <v>131</v>
      </c>
      <c r="C222" s="93">
        <v>35000</v>
      </c>
      <c r="D222" s="94"/>
      <c r="E222" s="83">
        <f t="shared" si="3"/>
        <v>275567.63000000006</v>
      </c>
      <c r="F222" s="78"/>
      <c r="G222" s="79"/>
      <c r="H222" s="80"/>
      <c r="I222" s="95"/>
    </row>
    <row r="223" spans="1:9" ht="44.25" hidden="1" customHeight="1" x14ac:dyDescent="0.25">
      <c r="A223" s="92">
        <v>45527</v>
      </c>
      <c r="B223" s="82" t="s">
        <v>129</v>
      </c>
      <c r="C223" s="93"/>
      <c r="D223" s="94"/>
      <c r="E223" s="83">
        <f t="shared" si="3"/>
        <v>275567.63000000006</v>
      </c>
      <c r="F223" s="78"/>
      <c r="G223" s="79"/>
      <c r="H223" s="80"/>
      <c r="I223" s="95"/>
    </row>
    <row r="224" spans="1:9" ht="44.25" hidden="1" customHeight="1" x14ac:dyDescent="0.25">
      <c r="A224" s="92">
        <v>45527</v>
      </c>
      <c r="B224" s="82" t="s">
        <v>130</v>
      </c>
      <c r="C224" s="93"/>
      <c r="D224" s="94"/>
      <c r="E224" s="83">
        <f t="shared" si="3"/>
        <v>275567.63000000006</v>
      </c>
      <c r="F224" s="78"/>
      <c r="G224" s="79"/>
      <c r="H224" s="80"/>
      <c r="I224" s="95"/>
    </row>
    <row r="225" spans="1:9" ht="44.25" hidden="1" customHeight="1" x14ac:dyDescent="0.25">
      <c r="A225" s="92">
        <v>45529</v>
      </c>
      <c r="B225" s="82" t="s">
        <v>216</v>
      </c>
      <c r="C225" s="93">
        <v>3909.2</v>
      </c>
      <c r="D225" s="94"/>
      <c r="E225" s="83">
        <f t="shared" si="3"/>
        <v>271658.43000000005</v>
      </c>
      <c r="F225" s="78"/>
      <c r="G225" s="79"/>
      <c r="H225" s="80"/>
      <c r="I225" s="95"/>
    </row>
    <row r="226" spans="1:9" ht="44.25" hidden="1" customHeight="1" x14ac:dyDescent="0.25">
      <c r="A226" s="92">
        <v>45529</v>
      </c>
      <c r="B226" s="82" t="s">
        <v>217</v>
      </c>
      <c r="C226" s="93">
        <v>21925</v>
      </c>
      <c r="D226" s="94"/>
      <c r="E226" s="83">
        <f t="shared" si="3"/>
        <v>249733.43000000005</v>
      </c>
      <c r="F226" s="78"/>
      <c r="G226" s="79"/>
      <c r="H226" s="80"/>
      <c r="I226" s="95"/>
    </row>
    <row r="227" spans="1:9" ht="44.25" hidden="1" customHeight="1" x14ac:dyDescent="0.25">
      <c r="A227" s="92">
        <v>45530</v>
      </c>
      <c r="B227" s="82" t="s">
        <v>218</v>
      </c>
      <c r="C227" s="93">
        <v>30000</v>
      </c>
      <c r="D227" s="94"/>
      <c r="E227" s="83">
        <f t="shared" si="3"/>
        <v>219733.43000000005</v>
      </c>
      <c r="F227" s="78"/>
      <c r="G227" s="79"/>
      <c r="H227" s="80"/>
      <c r="I227" s="95"/>
    </row>
    <row r="228" spans="1:9" ht="44.25" hidden="1" customHeight="1" x14ac:dyDescent="0.25">
      <c r="A228" s="92">
        <v>45530</v>
      </c>
      <c r="B228" s="82" t="s">
        <v>219</v>
      </c>
      <c r="C228" s="93"/>
      <c r="D228" s="94"/>
      <c r="E228" s="83">
        <f t="shared" si="3"/>
        <v>219733.43000000005</v>
      </c>
      <c r="F228" s="78"/>
      <c r="G228" s="79"/>
      <c r="H228" s="80"/>
      <c r="I228" s="95"/>
    </row>
    <row r="229" spans="1:9" ht="44.25" hidden="1" customHeight="1" x14ac:dyDescent="0.25">
      <c r="A229" s="92">
        <v>45530</v>
      </c>
      <c r="B229" s="82" t="s">
        <v>130</v>
      </c>
      <c r="C229" s="93"/>
      <c r="D229" s="94"/>
      <c r="E229" s="83">
        <f t="shared" si="3"/>
        <v>219733.43000000005</v>
      </c>
      <c r="F229" s="78"/>
      <c r="G229" s="79"/>
      <c r="H229" s="80"/>
      <c r="I229" s="95"/>
    </row>
    <row r="230" spans="1:9" ht="44.25" hidden="1" customHeight="1" x14ac:dyDescent="0.25">
      <c r="A230" s="92">
        <v>45530</v>
      </c>
      <c r="B230" s="82" t="s">
        <v>145</v>
      </c>
      <c r="C230" s="93">
        <v>10000</v>
      </c>
      <c r="D230" s="94"/>
      <c r="E230" s="83">
        <f t="shared" si="3"/>
        <v>209733.43000000005</v>
      </c>
      <c r="F230" s="78"/>
      <c r="G230" s="79"/>
      <c r="H230" s="80"/>
      <c r="I230" s="95"/>
    </row>
    <row r="231" spans="1:9" ht="44.25" hidden="1" customHeight="1" x14ac:dyDescent="0.25">
      <c r="A231" s="92">
        <v>45530</v>
      </c>
      <c r="B231" s="82" t="s">
        <v>37</v>
      </c>
      <c r="C231" s="93"/>
      <c r="D231" s="94"/>
      <c r="E231" s="83">
        <f t="shared" si="3"/>
        <v>209733.43000000005</v>
      </c>
      <c r="F231" s="78"/>
      <c r="G231" s="79"/>
      <c r="H231" s="80"/>
      <c r="I231" s="95"/>
    </row>
    <row r="232" spans="1:9" ht="44.25" hidden="1" customHeight="1" x14ac:dyDescent="0.25">
      <c r="A232" s="92">
        <v>45530</v>
      </c>
      <c r="B232" s="82" t="s">
        <v>38</v>
      </c>
      <c r="C232" s="93"/>
      <c r="D232" s="94"/>
      <c r="E232" s="83">
        <f t="shared" si="3"/>
        <v>209733.43000000005</v>
      </c>
      <c r="F232" s="78"/>
      <c r="G232" s="79"/>
      <c r="H232" s="80"/>
      <c r="I232" s="95"/>
    </row>
    <row r="233" spans="1:9" ht="44.25" customHeight="1" x14ac:dyDescent="0.25">
      <c r="A233" s="92">
        <v>45531</v>
      </c>
      <c r="B233" s="82" t="s">
        <v>147</v>
      </c>
      <c r="C233" s="93"/>
      <c r="D233" s="182">
        <v>4060</v>
      </c>
      <c r="E233" s="83">
        <f t="shared" si="3"/>
        <v>213793.43000000005</v>
      </c>
      <c r="F233" s="185">
        <v>329</v>
      </c>
      <c r="G233" s="186">
        <v>3691</v>
      </c>
      <c r="H233" s="187" t="s">
        <v>108</v>
      </c>
      <c r="I233" s="188" t="s">
        <v>41</v>
      </c>
    </row>
    <row r="234" spans="1:9" ht="44.25" hidden="1" customHeight="1" x14ac:dyDescent="0.25">
      <c r="A234" s="92">
        <v>45531</v>
      </c>
      <c r="B234" s="82" t="s">
        <v>145</v>
      </c>
      <c r="C234" s="93">
        <v>11000</v>
      </c>
      <c r="D234" s="94"/>
      <c r="E234" s="83">
        <f t="shared" si="3"/>
        <v>202793.43000000005</v>
      </c>
      <c r="F234" s="78"/>
      <c r="G234" s="79"/>
      <c r="H234" s="80"/>
      <c r="I234" s="95"/>
    </row>
    <row r="235" spans="1:9" ht="44.25" hidden="1" customHeight="1" x14ac:dyDescent="0.25">
      <c r="A235" s="92">
        <v>45531</v>
      </c>
      <c r="B235" s="82" t="s">
        <v>37</v>
      </c>
      <c r="C235" s="93"/>
      <c r="D235" s="94"/>
      <c r="E235" s="83">
        <f t="shared" si="3"/>
        <v>202793.43000000005</v>
      </c>
      <c r="F235" s="78"/>
      <c r="G235" s="79"/>
      <c r="H235" s="80"/>
      <c r="I235" s="95"/>
    </row>
    <row r="236" spans="1:9" ht="44.25" hidden="1" customHeight="1" x14ac:dyDescent="0.25">
      <c r="A236" s="92">
        <v>45531</v>
      </c>
      <c r="B236" s="82" t="s">
        <v>38</v>
      </c>
      <c r="C236" s="93"/>
      <c r="D236" s="94"/>
      <c r="E236" s="83">
        <f t="shared" si="3"/>
        <v>202793.43000000005</v>
      </c>
      <c r="F236" s="78"/>
      <c r="G236" s="79"/>
      <c r="H236" s="80"/>
      <c r="I236" s="95"/>
    </row>
    <row r="237" spans="1:9" ht="44.25" customHeight="1" x14ac:dyDescent="0.25">
      <c r="A237" s="92">
        <v>45532</v>
      </c>
      <c r="B237" s="82" t="s">
        <v>220</v>
      </c>
      <c r="C237" s="93"/>
      <c r="D237" s="182">
        <v>28420</v>
      </c>
      <c r="E237" s="83">
        <f t="shared" si="3"/>
        <v>231213.43000000005</v>
      </c>
      <c r="F237" s="185">
        <v>6</v>
      </c>
      <c r="G237" s="186">
        <v>3692</v>
      </c>
      <c r="H237" s="187" t="s">
        <v>111</v>
      </c>
      <c r="I237" s="188" t="s">
        <v>41</v>
      </c>
    </row>
    <row r="238" spans="1:9" ht="44.25" hidden="1" customHeight="1" x14ac:dyDescent="0.25">
      <c r="A238" s="92">
        <v>45532</v>
      </c>
      <c r="B238" s="82" t="s">
        <v>212</v>
      </c>
      <c r="C238" s="93">
        <v>45000</v>
      </c>
      <c r="D238" s="94"/>
      <c r="E238" s="83">
        <f t="shared" si="3"/>
        <v>186213.43000000005</v>
      </c>
      <c r="F238" s="78"/>
      <c r="G238" s="79"/>
      <c r="H238" s="80"/>
      <c r="I238" s="95"/>
    </row>
    <row r="239" spans="1:9" ht="44.25" hidden="1" customHeight="1" x14ac:dyDescent="0.25">
      <c r="A239" s="92">
        <v>45532</v>
      </c>
      <c r="B239" s="82" t="s">
        <v>37</v>
      </c>
      <c r="C239" s="93"/>
      <c r="D239" s="94"/>
      <c r="E239" s="83">
        <f t="shared" si="3"/>
        <v>186213.43000000005</v>
      </c>
      <c r="F239" s="78"/>
      <c r="G239" s="79"/>
      <c r="H239" s="80"/>
      <c r="I239" s="95"/>
    </row>
    <row r="240" spans="1:9" ht="44.25" hidden="1" customHeight="1" x14ac:dyDescent="0.25">
      <c r="A240" s="92">
        <v>45532</v>
      </c>
      <c r="B240" s="82" t="s">
        <v>38</v>
      </c>
      <c r="C240" s="93"/>
      <c r="D240" s="94"/>
      <c r="E240" s="83">
        <f t="shared" si="3"/>
        <v>186213.43000000005</v>
      </c>
      <c r="F240" s="78"/>
      <c r="G240" s="79"/>
      <c r="H240" s="80"/>
      <c r="I240" s="95"/>
    </row>
    <row r="241" spans="1:9" ht="44.25" customHeight="1" x14ac:dyDescent="0.25">
      <c r="A241" s="92">
        <v>45532</v>
      </c>
      <c r="B241" s="82" t="s">
        <v>202</v>
      </c>
      <c r="C241" s="93"/>
      <c r="D241" s="182">
        <v>43596.61</v>
      </c>
      <c r="E241" s="83">
        <f t="shared" si="3"/>
        <v>229810.04000000004</v>
      </c>
      <c r="F241" s="185">
        <v>298</v>
      </c>
      <c r="G241" s="186">
        <v>3697</v>
      </c>
      <c r="H241" s="187" t="s">
        <v>110</v>
      </c>
      <c r="I241" s="188" t="s">
        <v>41</v>
      </c>
    </row>
    <row r="242" spans="1:9" ht="44.25" hidden="1" customHeight="1" x14ac:dyDescent="0.25">
      <c r="A242" s="92">
        <v>45532</v>
      </c>
      <c r="B242" s="82" t="s">
        <v>131</v>
      </c>
      <c r="C242" s="93">
        <v>13000</v>
      </c>
      <c r="D242" s="94"/>
      <c r="E242" s="83">
        <f t="shared" si="3"/>
        <v>216810.04000000004</v>
      </c>
      <c r="F242" s="78"/>
      <c r="G242" s="79"/>
      <c r="H242" s="80"/>
      <c r="I242" s="95"/>
    </row>
    <row r="243" spans="1:9" ht="44.25" hidden="1" customHeight="1" x14ac:dyDescent="0.25">
      <c r="A243" s="92">
        <v>45532</v>
      </c>
      <c r="B243" s="82" t="s">
        <v>37</v>
      </c>
      <c r="C243" s="93"/>
      <c r="D243" s="94"/>
      <c r="E243" s="83">
        <f t="shared" si="3"/>
        <v>216810.04000000004</v>
      </c>
      <c r="F243" s="78"/>
      <c r="G243" s="79"/>
      <c r="H243" s="80"/>
      <c r="I243" s="95"/>
    </row>
    <row r="244" spans="1:9" ht="44.25" hidden="1" customHeight="1" x14ac:dyDescent="0.25">
      <c r="A244" s="92">
        <v>45532</v>
      </c>
      <c r="B244" s="82" t="s">
        <v>38</v>
      </c>
      <c r="C244" s="93"/>
      <c r="D244" s="94"/>
      <c r="E244" s="83">
        <f t="shared" si="3"/>
        <v>216810.04000000004</v>
      </c>
      <c r="F244" s="78"/>
      <c r="G244" s="79"/>
      <c r="H244" s="80"/>
      <c r="I244" s="95"/>
    </row>
    <row r="245" spans="1:9" ht="44.25" hidden="1" customHeight="1" x14ac:dyDescent="0.25">
      <c r="A245" s="92">
        <v>45533</v>
      </c>
      <c r="B245" s="82" t="s">
        <v>221</v>
      </c>
      <c r="C245" s="93">
        <v>643.49</v>
      </c>
      <c r="D245" s="94"/>
      <c r="E245" s="83">
        <f t="shared" si="3"/>
        <v>216166.55000000005</v>
      </c>
      <c r="F245" s="78"/>
      <c r="G245" s="79"/>
      <c r="H245" s="80"/>
      <c r="I245" s="95"/>
    </row>
    <row r="246" spans="1:9" ht="44.25" customHeight="1" x14ac:dyDescent="0.25">
      <c r="A246" s="92">
        <v>45533</v>
      </c>
      <c r="B246" s="82" t="s">
        <v>132</v>
      </c>
      <c r="C246" s="93"/>
      <c r="D246" s="182">
        <v>20300</v>
      </c>
      <c r="E246" s="83">
        <f t="shared" si="3"/>
        <v>236466.55000000005</v>
      </c>
      <c r="F246" s="185">
        <v>371</v>
      </c>
      <c r="G246" s="186">
        <v>3693</v>
      </c>
      <c r="H246" s="187" t="s">
        <v>113</v>
      </c>
      <c r="I246" s="188" t="s">
        <v>41</v>
      </c>
    </row>
    <row r="247" spans="1:9" ht="44.25" customHeight="1" x14ac:dyDescent="0.25">
      <c r="A247" s="92">
        <v>45533</v>
      </c>
      <c r="B247" s="82" t="s">
        <v>222</v>
      </c>
      <c r="C247" s="93"/>
      <c r="D247" s="182">
        <v>20300</v>
      </c>
      <c r="E247" s="83">
        <f t="shared" si="3"/>
        <v>256766.55000000005</v>
      </c>
      <c r="F247" s="185">
        <v>380</v>
      </c>
      <c r="G247" s="186">
        <v>3694</v>
      </c>
      <c r="H247" s="187" t="s">
        <v>114</v>
      </c>
      <c r="I247" s="188" t="s">
        <v>39</v>
      </c>
    </row>
    <row r="248" spans="1:9" ht="44.25" hidden="1" customHeight="1" x14ac:dyDescent="0.25">
      <c r="A248" s="92">
        <v>45533</v>
      </c>
      <c r="B248" s="82" t="s">
        <v>155</v>
      </c>
      <c r="C248" s="93">
        <v>110000</v>
      </c>
      <c r="D248" s="94"/>
      <c r="E248" s="83">
        <f t="shared" si="3"/>
        <v>146766.55000000005</v>
      </c>
      <c r="F248" s="78"/>
      <c r="G248" s="79"/>
      <c r="H248" s="80"/>
      <c r="I248" s="95"/>
    </row>
    <row r="249" spans="1:9" ht="44.25" hidden="1" customHeight="1" x14ac:dyDescent="0.25">
      <c r="A249" s="92">
        <v>45533</v>
      </c>
      <c r="B249" s="82" t="s">
        <v>37</v>
      </c>
      <c r="C249" s="93"/>
      <c r="D249" s="94"/>
      <c r="E249" s="83">
        <f t="shared" si="3"/>
        <v>146766.55000000005</v>
      </c>
      <c r="F249" s="78"/>
      <c r="G249" s="79"/>
      <c r="H249" s="80"/>
      <c r="I249" s="95"/>
    </row>
    <row r="250" spans="1:9" ht="44.25" hidden="1" customHeight="1" x14ac:dyDescent="0.25">
      <c r="A250" s="92">
        <v>45533</v>
      </c>
      <c r="B250" s="82" t="s">
        <v>38</v>
      </c>
      <c r="C250" s="93"/>
      <c r="D250" s="94"/>
      <c r="E250" s="83">
        <f t="shared" si="3"/>
        <v>146766.55000000005</v>
      </c>
      <c r="F250" s="78"/>
      <c r="G250" s="79"/>
      <c r="H250" s="80"/>
      <c r="I250" s="95"/>
    </row>
    <row r="251" spans="1:9" ht="44.25" customHeight="1" x14ac:dyDescent="0.25">
      <c r="A251" s="92">
        <v>45534</v>
      </c>
      <c r="B251" s="82" t="s">
        <v>223</v>
      </c>
      <c r="C251" s="93"/>
      <c r="D251" s="182">
        <v>7656</v>
      </c>
      <c r="E251" s="83">
        <f t="shared" si="3"/>
        <v>154422.55000000005</v>
      </c>
      <c r="F251" s="185">
        <v>103</v>
      </c>
      <c r="G251" s="186">
        <v>3699</v>
      </c>
      <c r="H251" s="187" t="s">
        <v>116</v>
      </c>
      <c r="I251" s="188" t="s">
        <v>41</v>
      </c>
    </row>
    <row r="252" spans="1:9" ht="44.25" customHeight="1" x14ac:dyDescent="0.25">
      <c r="A252" s="92">
        <v>45534</v>
      </c>
      <c r="B252" s="82" t="s">
        <v>224</v>
      </c>
      <c r="C252" s="93"/>
      <c r="D252" s="182">
        <v>12528</v>
      </c>
      <c r="E252" s="83">
        <f t="shared" si="3"/>
        <v>166950.55000000005</v>
      </c>
      <c r="F252" s="185">
        <v>55</v>
      </c>
      <c r="G252" s="186">
        <v>3700</v>
      </c>
      <c r="H252" s="187" t="s">
        <v>117</v>
      </c>
      <c r="I252" s="188" t="s">
        <v>41</v>
      </c>
    </row>
    <row r="253" spans="1:9" ht="44.25" hidden="1" customHeight="1" x14ac:dyDescent="0.25">
      <c r="A253" s="92">
        <v>45534</v>
      </c>
      <c r="B253" s="82" t="s">
        <v>225</v>
      </c>
      <c r="C253" s="93">
        <v>2296.8000000000002</v>
      </c>
      <c r="D253" s="94"/>
      <c r="E253" s="83">
        <f t="shared" si="3"/>
        <v>164653.75000000006</v>
      </c>
      <c r="F253" s="78"/>
      <c r="G253" s="79"/>
      <c r="H253" s="80"/>
      <c r="I253" s="95"/>
    </row>
    <row r="254" spans="1:9" ht="44.25" hidden="1" customHeight="1" x14ac:dyDescent="0.25">
      <c r="A254" s="92">
        <v>45534</v>
      </c>
      <c r="B254" s="82" t="s">
        <v>37</v>
      </c>
      <c r="C254" s="93"/>
      <c r="D254" s="94"/>
      <c r="E254" s="83">
        <f t="shared" si="3"/>
        <v>164653.75000000006</v>
      </c>
      <c r="F254" s="78"/>
      <c r="G254" s="79"/>
      <c r="H254" s="80"/>
      <c r="I254" s="95"/>
    </row>
    <row r="255" spans="1:9" ht="44.25" hidden="1" customHeight="1" x14ac:dyDescent="0.25">
      <c r="A255" s="92">
        <v>45534</v>
      </c>
      <c r="B255" s="82" t="s">
        <v>38</v>
      </c>
      <c r="C255" s="93"/>
      <c r="D255" s="94"/>
      <c r="E255" s="83">
        <f t="shared" si="3"/>
        <v>164653.75000000006</v>
      </c>
      <c r="F255" s="78"/>
      <c r="G255" s="79"/>
      <c r="H255" s="80"/>
      <c r="I255" s="95"/>
    </row>
    <row r="256" spans="1:9" ht="44.25" hidden="1" customHeight="1" x14ac:dyDescent="0.25">
      <c r="A256" s="92">
        <v>45534</v>
      </c>
      <c r="B256" s="82" t="s">
        <v>175</v>
      </c>
      <c r="C256" s="93">
        <v>8708.26</v>
      </c>
      <c r="D256" s="94"/>
      <c r="E256" s="83">
        <f t="shared" si="3"/>
        <v>155945.49000000005</v>
      </c>
      <c r="F256" s="78"/>
      <c r="G256" s="79"/>
      <c r="H256" s="80"/>
      <c r="I256" s="95"/>
    </row>
    <row r="257" spans="1:9" ht="44.25" hidden="1" customHeight="1" x14ac:dyDescent="0.25">
      <c r="A257" s="92">
        <v>45534</v>
      </c>
      <c r="B257" s="82" t="s">
        <v>37</v>
      </c>
      <c r="C257" s="93"/>
      <c r="D257" s="94"/>
      <c r="E257" s="83">
        <f t="shared" si="3"/>
        <v>155945.49000000005</v>
      </c>
      <c r="F257" s="78"/>
      <c r="G257" s="79"/>
      <c r="H257" s="80"/>
      <c r="I257" s="95"/>
    </row>
    <row r="258" spans="1:9" ht="44.25" hidden="1" customHeight="1" x14ac:dyDescent="0.25">
      <c r="A258" s="92">
        <v>45534</v>
      </c>
      <c r="B258" s="82" t="s">
        <v>38</v>
      </c>
      <c r="C258" s="93"/>
      <c r="D258" s="94"/>
      <c r="E258" s="83">
        <f t="shared" si="3"/>
        <v>155945.49000000005</v>
      </c>
      <c r="F258" s="78"/>
      <c r="G258" s="79"/>
      <c r="H258" s="80"/>
      <c r="I258" s="95"/>
    </row>
    <row r="259" spans="1:9" ht="44.25" hidden="1" customHeight="1" x14ac:dyDescent="0.25">
      <c r="A259" s="92">
        <v>45534</v>
      </c>
      <c r="B259" s="82" t="s">
        <v>226</v>
      </c>
      <c r="C259" s="93">
        <v>2428.58</v>
      </c>
      <c r="D259" s="94"/>
      <c r="E259" s="83">
        <f t="shared" si="3"/>
        <v>153516.91000000006</v>
      </c>
      <c r="F259" s="78"/>
      <c r="G259" s="79"/>
      <c r="H259" s="80"/>
      <c r="I259" s="95"/>
    </row>
    <row r="260" spans="1:9" ht="44.25" hidden="1" customHeight="1" x14ac:dyDescent="0.25">
      <c r="A260" s="92">
        <v>45534</v>
      </c>
      <c r="B260" s="82" t="s">
        <v>37</v>
      </c>
      <c r="C260" s="93"/>
      <c r="D260" s="94"/>
      <c r="E260" s="83">
        <f t="shared" si="3"/>
        <v>153516.91000000006</v>
      </c>
      <c r="F260" s="78"/>
      <c r="G260" s="79"/>
      <c r="H260" s="80"/>
      <c r="I260" s="95"/>
    </row>
    <row r="261" spans="1:9" ht="44.25" hidden="1" customHeight="1" x14ac:dyDescent="0.25">
      <c r="A261" s="92">
        <v>45534</v>
      </c>
      <c r="B261" s="82" t="s">
        <v>38</v>
      </c>
      <c r="C261" s="93"/>
      <c r="D261" s="94"/>
      <c r="E261" s="83">
        <f t="shared" si="3"/>
        <v>153516.91000000006</v>
      </c>
      <c r="F261" s="78"/>
      <c r="G261" s="79"/>
      <c r="H261" s="80"/>
      <c r="I261" s="95"/>
    </row>
    <row r="262" spans="1:9" ht="44.25" hidden="1" customHeight="1" x14ac:dyDescent="0.25">
      <c r="A262" s="92">
        <v>45534</v>
      </c>
      <c r="B262" s="82" t="s">
        <v>227</v>
      </c>
      <c r="C262" s="93">
        <v>724.19</v>
      </c>
      <c r="D262" s="94"/>
      <c r="E262" s="83">
        <f t="shared" ref="E262:E296" si="4">E261-C262+D262</f>
        <v>152792.72000000006</v>
      </c>
      <c r="F262" s="78"/>
      <c r="G262" s="79"/>
      <c r="H262" s="80"/>
      <c r="I262" s="95"/>
    </row>
    <row r="263" spans="1:9" ht="44.25" hidden="1" customHeight="1" x14ac:dyDescent="0.25">
      <c r="A263" s="92">
        <v>45534</v>
      </c>
      <c r="B263" s="82" t="s">
        <v>37</v>
      </c>
      <c r="C263" s="93"/>
      <c r="D263" s="94"/>
      <c r="E263" s="83">
        <f t="shared" si="4"/>
        <v>152792.72000000006</v>
      </c>
      <c r="F263" s="78"/>
      <c r="G263" s="79"/>
      <c r="H263" s="80"/>
      <c r="I263" s="95"/>
    </row>
    <row r="264" spans="1:9" ht="44.25" hidden="1" customHeight="1" x14ac:dyDescent="0.25">
      <c r="A264" s="92">
        <v>45534</v>
      </c>
      <c r="B264" s="82" t="s">
        <v>38</v>
      </c>
      <c r="C264" s="93"/>
      <c r="D264" s="94"/>
      <c r="E264" s="83">
        <f t="shared" si="4"/>
        <v>152792.72000000006</v>
      </c>
      <c r="F264" s="78"/>
      <c r="G264" s="79"/>
      <c r="H264" s="80"/>
      <c r="I264" s="95"/>
    </row>
    <row r="265" spans="1:9" ht="44.25" hidden="1" customHeight="1" x14ac:dyDescent="0.25">
      <c r="A265" s="92">
        <v>45534</v>
      </c>
      <c r="B265" s="82" t="s">
        <v>228</v>
      </c>
      <c r="C265" s="93">
        <v>971.37</v>
      </c>
      <c r="D265" s="94"/>
      <c r="E265" s="83">
        <f t="shared" si="4"/>
        <v>151821.35000000006</v>
      </c>
      <c r="F265" s="78"/>
      <c r="G265" s="79"/>
      <c r="H265" s="80"/>
      <c r="I265" s="95"/>
    </row>
    <row r="266" spans="1:9" ht="44.25" hidden="1" customHeight="1" x14ac:dyDescent="0.25">
      <c r="A266" s="92">
        <v>45534</v>
      </c>
      <c r="B266" s="82" t="s">
        <v>37</v>
      </c>
      <c r="C266" s="93"/>
      <c r="D266" s="94"/>
      <c r="E266" s="83">
        <f t="shared" si="4"/>
        <v>151821.35000000006</v>
      </c>
      <c r="F266" s="78"/>
      <c r="G266" s="79"/>
      <c r="H266" s="80"/>
      <c r="I266" s="95"/>
    </row>
    <row r="267" spans="1:9" ht="44.25" hidden="1" customHeight="1" x14ac:dyDescent="0.25">
      <c r="A267" s="92">
        <v>45534</v>
      </c>
      <c r="B267" s="82" t="s">
        <v>38</v>
      </c>
      <c r="C267" s="93"/>
      <c r="D267" s="94"/>
      <c r="E267" s="83">
        <f t="shared" si="4"/>
        <v>151821.35000000006</v>
      </c>
      <c r="F267" s="78"/>
      <c r="G267" s="79"/>
      <c r="H267" s="80"/>
      <c r="I267" s="95"/>
    </row>
    <row r="268" spans="1:9" ht="44.25" hidden="1" customHeight="1" x14ac:dyDescent="0.25">
      <c r="A268" s="92">
        <v>45534</v>
      </c>
      <c r="B268" s="82" t="s">
        <v>228</v>
      </c>
      <c r="C268" s="93">
        <v>971.37</v>
      </c>
      <c r="D268" s="94"/>
      <c r="E268" s="83">
        <f t="shared" si="4"/>
        <v>150849.98000000007</v>
      </c>
      <c r="F268" s="78"/>
      <c r="G268" s="79"/>
      <c r="H268" s="80"/>
      <c r="I268" s="95"/>
    </row>
    <row r="269" spans="1:9" ht="44.25" hidden="1" customHeight="1" x14ac:dyDescent="0.25">
      <c r="A269" s="92">
        <v>45534</v>
      </c>
      <c r="B269" s="82" t="s">
        <v>37</v>
      </c>
      <c r="C269" s="93"/>
      <c r="D269" s="94"/>
      <c r="E269" s="83">
        <f t="shared" si="4"/>
        <v>150849.98000000007</v>
      </c>
      <c r="F269" s="78"/>
      <c r="G269" s="79"/>
      <c r="H269" s="80"/>
      <c r="I269" s="95"/>
    </row>
    <row r="270" spans="1:9" ht="44.25" hidden="1" customHeight="1" x14ac:dyDescent="0.25">
      <c r="A270" s="92">
        <v>45534</v>
      </c>
      <c r="B270" s="82" t="s">
        <v>38</v>
      </c>
      <c r="C270" s="93"/>
      <c r="D270" s="94"/>
      <c r="E270" s="83">
        <f t="shared" si="4"/>
        <v>150849.98000000007</v>
      </c>
      <c r="F270" s="78"/>
      <c r="G270" s="79"/>
      <c r="H270" s="80"/>
      <c r="I270" s="95"/>
    </row>
    <row r="271" spans="1:9" ht="44.25" hidden="1" customHeight="1" x14ac:dyDescent="0.25">
      <c r="A271" s="92">
        <v>45534</v>
      </c>
      <c r="B271" s="82" t="s">
        <v>229</v>
      </c>
      <c r="C271" s="93">
        <v>2996.86</v>
      </c>
      <c r="D271" s="94"/>
      <c r="E271" s="83">
        <f t="shared" si="4"/>
        <v>147853.12000000008</v>
      </c>
      <c r="F271" s="78"/>
      <c r="G271" s="79"/>
      <c r="H271" s="80"/>
      <c r="I271" s="95"/>
    </row>
    <row r="272" spans="1:9" ht="44.25" hidden="1" customHeight="1" x14ac:dyDescent="0.25">
      <c r="A272" s="92">
        <v>45534</v>
      </c>
      <c r="B272" s="82" t="s">
        <v>37</v>
      </c>
      <c r="C272" s="93"/>
      <c r="D272" s="94"/>
      <c r="E272" s="83">
        <f t="shared" si="4"/>
        <v>147853.12000000008</v>
      </c>
      <c r="F272" s="78"/>
      <c r="G272" s="79"/>
      <c r="H272" s="80"/>
      <c r="I272" s="95"/>
    </row>
    <row r="273" spans="1:9" ht="44.25" hidden="1" customHeight="1" x14ac:dyDescent="0.25">
      <c r="A273" s="92">
        <v>45534</v>
      </c>
      <c r="B273" s="82" t="s">
        <v>38</v>
      </c>
      <c r="C273" s="93"/>
      <c r="D273" s="94"/>
      <c r="E273" s="83">
        <f t="shared" si="4"/>
        <v>147853.12000000008</v>
      </c>
      <c r="F273" s="78"/>
      <c r="G273" s="79"/>
      <c r="H273" s="80"/>
      <c r="I273" s="95"/>
    </row>
    <row r="274" spans="1:9" ht="44.25" hidden="1" customHeight="1" x14ac:dyDescent="0.25">
      <c r="A274" s="92">
        <v>45534</v>
      </c>
      <c r="B274" s="82" t="s">
        <v>230</v>
      </c>
      <c r="C274" s="93">
        <v>1937.2</v>
      </c>
      <c r="D274" s="94"/>
      <c r="E274" s="83">
        <f t="shared" si="4"/>
        <v>145915.92000000007</v>
      </c>
      <c r="F274" s="78"/>
      <c r="G274" s="79"/>
      <c r="H274" s="80"/>
      <c r="I274" s="95"/>
    </row>
    <row r="275" spans="1:9" ht="44.25" hidden="1" customHeight="1" x14ac:dyDescent="0.25">
      <c r="A275" s="92">
        <v>45534</v>
      </c>
      <c r="B275" s="82" t="s">
        <v>37</v>
      </c>
      <c r="C275" s="93"/>
      <c r="D275" s="94"/>
      <c r="E275" s="83">
        <f t="shared" si="4"/>
        <v>145915.92000000007</v>
      </c>
      <c r="F275" s="78"/>
      <c r="G275" s="79"/>
      <c r="H275" s="80"/>
      <c r="I275" s="95"/>
    </row>
    <row r="276" spans="1:9" ht="44.25" hidden="1" customHeight="1" x14ac:dyDescent="0.25">
      <c r="A276" s="92">
        <v>45534</v>
      </c>
      <c r="B276" s="82" t="s">
        <v>38</v>
      </c>
      <c r="C276" s="93"/>
      <c r="D276" s="94"/>
      <c r="E276" s="83">
        <f t="shared" si="4"/>
        <v>145915.92000000007</v>
      </c>
      <c r="F276" s="78"/>
      <c r="G276" s="79"/>
      <c r="H276" s="80"/>
      <c r="I276" s="95"/>
    </row>
    <row r="277" spans="1:9" ht="44.25" customHeight="1" x14ac:dyDescent="0.25">
      <c r="A277" s="92">
        <v>45534</v>
      </c>
      <c r="B277" s="82" t="s">
        <v>164</v>
      </c>
      <c r="C277" s="93"/>
      <c r="D277" s="182">
        <v>5336</v>
      </c>
      <c r="E277" s="83">
        <f t="shared" si="4"/>
        <v>151251.92000000007</v>
      </c>
      <c r="F277" s="185">
        <v>429</v>
      </c>
      <c r="G277" s="186">
        <v>3701</v>
      </c>
      <c r="H277" s="187" t="s">
        <v>118</v>
      </c>
      <c r="I277" s="188" t="s">
        <v>45</v>
      </c>
    </row>
    <row r="278" spans="1:9" ht="44.25" hidden="1" customHeight="1" x14ac:dyDescent="0.25">
      <c r="A278" s="92">
        <v>45534</v>
      </c>
      <c r="B278" s="82" t="s">
        <v>209</v>
      </c>
      <c r="C278" s="93">
        <v>3000</v>
      </c>
      <c r="D278" s="94"/>
      <c r="E278" s="83">
        <f t="shared" si="4"/>
        <v>148251.92000000007</v>
      </c>
      <c r="F278" s="78"/>
      <c r="G278" s="79"/>
      <c r="H278" s="80"/>
      <c r="I278" s="95"/>
    </row>
    <row r="279" spans="1:9" ht="44.25" hidden="1" customHeight="1" x14ac:dyDescent="0.25">
      <c r="A279" s="92">
        <v>45534</v>
      </c>
      <c r="B279" s="82" t="s">
        <v>37</v>
      </c>
      <c r="C279" s="93"/>
      <c r="D279" s="94"/>
      <c r="E279" s="83">
        <f t="shared" si="4"/>
        <v>148251.92000000007</v>
      </c>
      <c r="F279" s="78"/>
      <c r="G279" s="79"/>
      <c r="H279" s="80"/>
      <c r="I279" s="95"/>
    </row>
    <row r="280" spans="1:9" ht="44.25" hidden="1" customHeight="1" x14ac:dyDescent="0.25">
      <c r="A280" s="92">
        <v>45534</v>
      </c>
      <c r="B280" s="82" t="s">
        <v>38</v>
      </c>
      <c r="C280" s="93"/>
      <c r="D280" s="94"/>
      <c r="E280" s="83">
        <f t="shared" si="4"/>
        <v>148251.92000000007</v>
      </c>
      <c r="F280" s="78"/>
      <c r="G280" s="79"/>
      <c r="H280" s="80"/>
      <c r="I280" s="95"/>
    </row>
    <row r="281" spans="1:9" ht="44.25" customHeight="1" x14ac:dyDescent="0.25">
      <c r="A281" s="92">
        <v>45534</v>
      </c>
      <c r="B281" s="82" t="s">
        <v>231</v>
      </c>
      <c r="C281" s="93"/>
      <c r="D281" s="182">
        <v>266800</v>
      </c>
      <c r="E281" s="83">
        <f t="shared" si="4"/>
        <v>415051.92000000004</v>
      </c>
      <c r="F281" s="185">
        <v>9</v>
      </c>
      <c r="G281" s="186">
        <v>3702</v>
      </c>
      <c r="H281" s="187" t="s">
        <v>119</v>
      </c>
      <c r="I281" s="188" t="s">
        <v>41</v>
      </c>
    </row>
    <row r="282" spans="1:9" ht="44.25" hidden="1" customHeight="1" x14ac:dyDescent="0.25">
      <c r="A282" s="92">
        <v>45534</v>
      </c>
      <c r="B282" s="82" t="s">
        <v>145</v>
      </c>
      <c r="C282" s="93">
        <v>30000</v>
      </c>
      <c r="D282" s="94"/>
      <c r="E282" s="83">
        <f t="shared" si="4"/>
        <v>385051.92000000004</v>
      </c>
      <c r="F282" s="78"/>
      <c r="G282" s="79"/>
      <c r="H282" s="80"/>
      <c r="I282" s="95"/>
    </row>
    <row r="283" spans="1:9" ht="44.25" hidden="1" customHeight="1" x14ac:dyDescent="0.25">
      <c r="A283" s="92">
        <v>45534</v>
      </c>
      <c r="B283" s="82" t="s">
        <v>37</v>
      </c>
      <c r="C283" s="93"/>
      <c r="D283" s="94"/>
      <c r="E283" s="83">
        <f t="shared" si="4"/>
        <v>385051.92000000004</v>
      </c>
      <c r="F283" s="78"/>
      <c r="G283" s="79"/>
      <c r="H283" s="80"/>
      <c r="I283" s="95"/>
    </row>
    <row r="284" spans="1:9" ht="44.25" hidden="1" customHeight="1" x14ac:dyDescent="0.25">
      <c r="A284" s="92">
        <v>45534</v>
      </c>
      <c r="B284" s="82" t="s">
        <v>38</v>
      </c>
      <c r="C284" s="93"/>
      <c r="D284" s="94"/>
      <c r="E284" s="83">
        <f t="shared" si="4"/>
        <v>385051.92000000004</v>
      </c>
      <c r="F284" s="78"/>
      <c r="G284" s="79"/>
      <c r="H284" s="80"/>
      <c r="I284" s="95"/>
    </row>
    <row r="285" spans="1:9" ht="44.25" hidden="1" customHeight="1" x14ac:dyDescent="0.25">
      <c r="A285" s="92">
        <v>45534</v>
      </c>
      <c r="B285" s="82" t="s">
        <v>232</v>
      </c>
      <c r="C285" s="93">
        <v>5786.08</v>
      </c>
      <c r="D285" s="94"/>
      <c r="E285" s="83">
        <f t="shared" si="4"/>
        <v>379265.84</v>
      </c>
      <c r="F285" s="78"/>
      <c r="G285" s="79"/>
      <c r="H285" s="80"/>
      <c r="I285" s="95"/>
    </row>
    <row r="286" spans="1:9" ht="44.25" hidden="1" customHeight="1" x14ac:dyDescent="0.25">
      <c r="A286" s="92">
        <v>45534</v>
      </c>
      <c r="B286" s="82" t="s">
        <v>37</v>
      </c>
      <c r="C286" s="93"/>
      <c r="D286" s="94"/>
      <c r="E286" s="83">
        <f t="shared" si="4"/>
        <v>379265.84</v>
      </c>
      <c r="F286" s="78"/>
      <c r="G286" s="79"/>
      <c r="H286" s="80"/>
      <c r="I286" s="95"/>
    </row>
    <row r="287" spans="1:9" ht="44.25" hidden="1" customHeight="1" x14ac:dyDescent="0.25">
      <c r="A287" s="92">
        <v>45534</v>
      </c>
      <c r="B287" s="82" t="s">
        <v>38</v>
      </c>
      <c r="C287" s="93"/>
      <c r="D287" s="94"/>
      <c r="E287" s="83">
        <f t="shared" si="4"/>
        <v>379265.84</v>
      </c>
      <c r="F287" s="78"/>
      <c r="G287" s="79"/>
      <c r="H287" s="80"/>
      <c r="I287" s="95"/>
    </row>
    <row r="288" spans="1:9" ht="44.25" customHeight="1" x14ac:dyDescent="0.25">
      <c r="A288" s="92">
        <v>45534</v>
      </c>
      <c r="B288" s="82" t="s">
        <v>233</v>
      </c>
      <c r="C288" s="93"/>
      <c r="D288" s="182">
        <v>20875.64</v>
      </c>
      <c r="E288" s="83">
        <f t="shared" si="4"/>
        <v>400141.48000000004</v>
      </c>
      <c r="F288" s="185">
        <v>338</v>
      </c>
      <c r="G288" s="186">
        <v>3704</v>
      </c>
      <c r="H288" s="187" t="s">
        <v>122</v>
      </c>
      <c r="I288" s="188" t="s">
        <v>41</v>
      </c>
    </row>
    <row r="289" spans="1:9" ht="44.25" hidden="1" customHeight="1" x14ac:dyDescent="0.25">
      <c r="A289" s="92">
        <v>45534</v>
      </c>
      <c r="B289" s="82" t="s">
        <v>234</v>
      </c>
      <c r="C289" s="93">
        <v>17871.25</v>
      </c>
      <c r="D289" s="94"/>
      <c r="E289" s="83">
        <f t="shared" si="4"/>
        <v>382270.23000000004</v>
      </c>
      <c r="F289" s="78"/>
      <c r="G289" s="79"/>
      <c r="H289" s="80"/>
      <c r="I289" s="95"/>
    </row>
    <row r="290" spans="1:9" ht="44.25" hidden="1" customHeight="1" x14ac:dyDescent="0.25">
      <c r="A290" s="92">
        <v>45535</v>
      </c>
      <c r="B290" s="82" t="s">
        <v>235</v>
      </c>
      <c r="C290" s="93">
        <v>1101</v>
      </c>
      <c r="D290" s="94"/>
      <c r="E290" s="83">
        <f t="shared" si="4"/>
        <v>381169.23000000004</v>
      </c>
      <c r="F290" s="78"/>
      <c r="G290" s="79"/>
      <c r="H290" s="80"/>
      <c r="I290" s="95"/>
    </row>
    <row r="291" spans="1:9" ht="44.25" hidden="1" customHeight="1" x14ac:dyDescent="0.25">
      <c r="A291" s="92">
        <v>45535</v>
      </c>
      <c r="B291" s="82" t="s">
        <v>236</v>
      </c>
      <c r="C291" s="93">
        <v>3171</v>
      </c>
      <c r="D291" s="94"/>
      <c r="E291" s="83">
        <f t="shared" si="4"/>
        <v>377998.23000000004</v>
      </c>
      <c r="F291" s="78"/>
      <c r="G291" s="79"/>
      <c r="H291" s="80"/>
      <c r="I291" s="95"/>
    </row>
    <row r="292" spans="1:9" ht="44.25" hidden="1" customHeight="1" x14ac:dyDescent="0.25">
      <c r="A292" s="92">
        <v>45535</v>
      </c>
      <c r="B292" s="82" t="s">
        <v>37</v>
      </c>
      <c r="C292" s="93"/>
      <c r="D292" s="94"/>
      <c r="E292" s="83">
        <f t="shared" si="4"/>
        <v>377998.23000000004</v>
      </c>
      <c r="F292" s="78"/>
      <c r="G292" s="79"/>
      <c r="H292" s="80"/>
      <c r="I292" s="95"/>
    </row>
    <row r="293" spans="1:9" ht="44.25" hidden="1" customHeight="1" x14ac:dyDescent="0.25">
      <c r="A293" s="92">
        <v>45535</v>
      </c>
      <c r="B293" s="82" t="s">
        <v>38</v>
      </c>
      <c r="C293" s="93"/>
      <c r="D293" s="94"/>
      <c r="E293" s="83">
        <f t="shared" si="4"/>
        <v>377998.23000000004</v>
      </c>
      <c r="F293" s="78"/>
      <c r="G293" s="79"/>
      <c r="H293" s="80"/>
      <c r="I293" s="95"/>
    </row>
    <row r="294" spans="1:9" ht="44.25" hidden="1" customHeight="1" x14ac:dyDescent="0.25">
      <c r="A294" s="92">
        <v>45535</v>
      </c>
      <c r="B294" s="82" t="s">
        <v>237</v>
      </c>
      <c r="C294" s="93">
        <v>3171</v>
      </c>
      <c r="D294" s="94"/>
      <c r="E294" s="83">
        <f t="shared" si="4"/>
        <v>374827.23000000004</v>
      </c>
      <c r="F294" s="78"/>
      <c r="G294" s="79"/>
      <c r="H294" s="80"/>
      <c r="I294" s="95"/>
    </row>
    <row r="295" spans="1:9" ht="44.25" hidden="1" customHeight="1" x14ac:dyDescent="0.25">
      <c r="A295" s="92">
        <v>45535</v>
      </c>
      <c r="B295" s="82" t="s">
        <v>37</v>
      </c>
      <c r="C295" s="93"/>
      <c r="D295" s="94"/>
      <c r="E295" s="83">
        <f t="shared" si="4"/>
        <v>374827.23000000004</v>
      </c>
      <c r="F295" s="78"/>
      <c r="G295" s="79"/>
      <c r="H295" s="80"/>
      <c r="I295" s="95"/>
    </row>
    <row r="296" spans="1:9" ht="44.25" hidden="1" customHeight="1" x14ac:dyDescent="0.25">
      <c r="A296" s="92">
        <v>45535</v>
      </c>
      <c r="B296" s="82" t="s">
        <v>38</v>
      </c>
      <c r="C296" s="93"/>
      <c r="D296" s="94"/>
      <c r="E296" s="83">
        <f t="shared" si="4"/>
        <v>374827.23000000004</v>
      </c>
      <c r="F296" s="78"/>
      <c r="G296" s="79"/>
      <c r="H296" s="80"/>
      <c r="I296" s="95"/>
    </row>
  </sheetData>
  <autoFilter ref="A4:I296">
    <filterColumn colId="3">
      <colorFilter dxfId="1"/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53" t="s">
        <v>21</v>
      </c>
      <c r="H1" s="254"/>
      <c r="I1" s="254"/>
      <c r="J1" s="255" t="s">
        <v>20</v>
      </c>
      <c r="K1" s="255"/>
      <c r="L1" s="256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3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4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93488.11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4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4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4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4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4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4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4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4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4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4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4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4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4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4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4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4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4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4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4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4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4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4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4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4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4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4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4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4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4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4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4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4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4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4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4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4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4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4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4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4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4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4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4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4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4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4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4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4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4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4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4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4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4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4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4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4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4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4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4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4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4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4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4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4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4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4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4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4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4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4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4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4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4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4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4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4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4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4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4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4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4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4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4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4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4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4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4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4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4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4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4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4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4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4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4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4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4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4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4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4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4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4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4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4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4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4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4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4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4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4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4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4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4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4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4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4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4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4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4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4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4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4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4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4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4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4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4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4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4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4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4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4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4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4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4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4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4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4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4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4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4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4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4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4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4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4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4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4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4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4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4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4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4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4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4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4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4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4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4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4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4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4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4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4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4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4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4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4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4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4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4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4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4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4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4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4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4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4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4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4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4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4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4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4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4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4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4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4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4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4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4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4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4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4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4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4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4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4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4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4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4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4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4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4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4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4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4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4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4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4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4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4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4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4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4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4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4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4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4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4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4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4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4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4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4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4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4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4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4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4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4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4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4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4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4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4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4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4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4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4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4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4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4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4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4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4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4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4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4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4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4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4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4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4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4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4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4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4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4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4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4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4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4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4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4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4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4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4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4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4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4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4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4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4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4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4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4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4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4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4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4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4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>
        <f>BAJIO16643561!A6</f>
        <v>45505</v>
      </c>
      <c r="B290" s="12"/>
      <c r="C290" s="12" t="str">
        <f>BAJIO16643561!B6</f>
        <v>MUELLES Y TRACTO MTY</v>
      </c>
      <c r="D290" s="12"/>
      <c r="E290" s="69">
        <f>BAJIO16643561!H6</f>
        <v>0</v>
      </c>
      <c r="F290" s="114">
        <f>BAJIO16643561!G6</f>
        <v>0</v>
      </c>
      <c r="G290" s="13">
        <f t="shared" si="26"/>
        <v>0</v>
      </c>
      <c r="H290" s="13">
        <f t="shared" si="30"/>
        <v>0</v>
      </c>
      <c r="I290" s="13">
        <f>BAJIO16643561!D6</f>
        <v>0</v>
      </c>
      <c r="J290" s="13">
        <f t="shared" si="27"/>
        <v>2974.3189655172414</v>
      </c>
      <c r="K290" s="13">
        <f t="shared" si="28"/>
        <v>475.89103448275864</v>
      </c>
      <c r="L290" s="13">
        <f>BAJIO16643561!C6</f>
        <v>3450.21</v>
      </c>
      <c r="M290" s="74" t="e">
        <f t="shared" si="29"/>
        <v>#REF!</v>
      </c>
      <c r="N290" s="14"/>
    </row>
    <row r="291" spans="1:14" hidden="1" x14ac:dyDescent="0.25">
      <c r="A291" s="11">
        <f>BAJIO16643561!A7</f>
        <v>45505</v>
      </c>
      <c r="B291" s="12"/>
      <c r="C291" s="12" t="str">
        <f>BAJIO16643561!B7</f>
        <v xml:space="preserve"> GASOL PALMAS GEO LOS </v>
      </c>
      <c r="D291" s="12"/>
      <c r="E291" s="69">
        <f>BAJIO16643561!H7</f>
        <v>0</v>
      </c>
      <c r="F291" s="114">
        <f>BAJIO16643561!G7</f>
        <v>0</v>
      </c>
      <c r="G291" s="13">
        <f t="shared" si="26"/>
        <v>0</v>
      </c>
      <c r="H291" s="13">
        <f t="shared" si="30"/>
        <v>0</v>
      </c>
      <c r="I291" s="13">
        <f>BAJIO16643561!D7</f>
        <v>0</v>
      </c>
      <c r="J291" s="13">
        <f t="shared" si="27"/>
        <v>603.44827586206895</v>
      </c>
      <c r="K291" s="13">
        <f t="shared" si="28"/>
        <v>96.551724137931032</v>
      </c>
      <c r="L291" s="13">
        <f>BAJIO16643561!C7</f>
        <v>700</v>
      </c>
      <c r="M291" s="74" t="e">
        <f t="shared" si="29"/>
        <v>#REF!</v>
      </c>
      <c r="N291" s="14"/>
    </row>
    <row r="292" spans="1:14" hidden="1" x14ac:dyDescent="0.25">
      <c r="A292" s="11">
        <f>BAJIO16643561!A8</f>
        <v>45505</v>
      </c>
      <c r="B292" s="12"/>
      <c r="C292" s="12" t="str">
        <f>BAJIO16643561!B8</f>
        <v>PAGO DE CLIENTE RAGASA INDUSTRIAS</v>
      </c>
      <c r="D292" s="12"/>
      <c r="E292" s="69" t="str">
        <f>BAJIO16643561!H8</f>
        <v>F7895 7896 7899 7910</v>
      </c>
      <c r="F292" s="114">
        <f>BAJIO16643561!G8</f>
        <v>3631</v>
      </c>
      <c r="G292" s="13">
        <f t="shared" si="26"/>
        <v>134250</v>
      </c>
      <c r="H292" s="13">
        <f t="shared" si="30"/>
        <v>21480</v>
      </c>
      <c r="I292" s="13">
        <f>BAJIO16643561!D8</f>
        <v>155730</v>
      </c>
      <c r="J292" s="13">
        <f t="shared" si="27"/>
        <v>0</v>
      </c>
      <c r="K292" s="13">
        <f t="shared" si="28"/>
        <v>0</v>
      </c>
      <c r="L292" s="13">
        <f>BAJIO16643561!C8</f>
        <v>0</v>
      </c>
      <c r="M292" s="74" t="e">
        <f t="shared" si="29"/>
        <v>#REF!</v>
      </c>
      <c r="N292" s="14"/>
    </row>
    <row r="293" spans="1:14" hidden="1" x14ac:dyDescent="0.25">
      <c r="A293" s="11">
        <f>BAJIO16643561!A9</f>
        <v>45505</v>
      </c>
      <c r="B293" s="12"/>
      <c r="C293" s="12" t="str">
        <f>BAJIO16643561!B9</f>
        <v xml:space="preserve"> MINDLINK SA DE CV </v>
      </c>
      <c r="D293" s="12"/>
      <c r="E293" s="69">
        <f>BAJIO16643561!H9</f>
        <v>0</v>
      </c>
      <c r="F293" s="114">
        <f>BAJIO16643561!G9</f>
        <v>0</v>
      </c>
      <c r="G293" s="13">
        <f t="shared" si="26"/>
        <v>0</v>
      </c>
      <c r="H293" s="13">
        <f t="shared" si="30"/>
        <v>0</v>
      </c>
      <c r="I293" s="13">
        <f>BAJIO16643561!D9</f>
        <v>0</v>
      </c>
      <c r="J293" s="13">
        <f t="shared" si="27"/>
        <v>3390.0000000000005</v>
      </c>
      <c r="K293" s="13">
        <f t="shared" si="28"/>
        <v>542.40000000000009</v>
      </c>
      <c r="L293" s="13">
        <f>BAJIO16643561!C9</f>
        <v>3932.4</v>
      </c>
      <c r="M293" s="74" t="e">
        <f t="shared" si="29"/>
        <v>#REF!</v>
      </c>
      <c r="N293" s="14"/>
    </row>
    <row r="294" spans="1:14" hidden="1" x14ac:dyDescent="0.25">
      <c r="A294" s="11">
        <f>BAJIO16643561!A10</f>
        <v>45505</v>
      </c>
      <c r="B294" s="12"/>
      <c r="C294" s="12" t="str">
        <f>BAJIO16643561!B10</f>
        <v>COMISION SPEI</v>
      </c>
      <c r="D294" s="12"/>
      <c r="E294" s="69">
        <f>BAJIO16643561!H10</f>
        <v>0</v>
      </c>
      <c r="F294" s="114">
        <f>BAJIO16643561!G10</f>
        <v>0</v>
      </c>
      <c r="G294" s="13">
        <f t="shared" si="26"/>
        <v>0</v>
      </c>
      <c r="H294" s="13">
        <f t="shared" si="30"/>
        <v>0</v>
      </c>
      <c r="I294" s="13">
        <f>BAJIO16643561!D10</f>
        <v>0</v>
      </c>
      <c r="J294" s="13">
        <f t="shared" si="27"/>
        <v>0</v>
      </c>
      <c r="K294" s="13">
        <f t="shared" si="28"/>
        <v>0</v>
      </c>
      <c r="L294" s="13">
        <f>BAJIO16643561!C10</f>
        <v>0</v>
      </c>
      <c r="M294" s="74" t="e">
        <f t="shared" si="29"/>
        <v>#REF!</v>
      </c>
      <c r="N294" s="14"/>
    </row>
    <row r="295" spans="1:14" hidden="1" x14ac:dyDescent="0.25">
      <c r="A295" s="11">
        <f>BAJIO16643561!A11</f>
        <v>45505</v>
      </c>
      <c r="B295" s="12"/>
      <c r="C295" s="12" t="str">
        <f>BAJIO16643561!B11</f>
        <v>IVA COMISION SPEI</v>
      </c>
      <c r="D295" s="12"/>
      <c r="E295" s="69">
        <f>BAJIO16643561!H11</f>
        <v>0</v>
      </c>
      <c r="F295" s="114">
        <f>BAJIO16643561!G11</f>
        <v>0</v>
      </c>
      <c r="G295" s="13">
        <f t="shared" si="26"/>
        <v>0</v>
      </c>
      <c r="H295" s="13">
        <f t="shared" si="30"/>
        <v>0</v>
      </c>
      <c r="I295" s="13">
        <f>BAJIO16643561!D11</f>
        <v>0</v>
      </c>
      <c r="J295" s="13">
        <f t="shared" si="27"/>
        <v>0</v>
      </c>
      <c r="K295" s="13">
        <f t="shared" si="28"/>
        <v>0</v>
      </c>
      <c r="L295" s="13">
        <f>BAJIO16643561!C11</f>
        <v>0</v>
      </c>
      <c r="M295" s="74" t="e">
        <f t="shared" si="29"/>
        <v>#REF!</v>
      </c>
      <c r="N295" s="14"/>
    </row>
    <row r="296" spans="1:14" hidden="1" x14ac:dyDescent="0.25">
      <c r="A296" s="11">
        <f>BAJIO16643561!A12</f>
        <v>45505</v>
      </c>
      <c r="B296" s="12"/>
      <c r="C296" s="12" t="str">
        <f>BAJIO16643561!B12</f>
        <v xml:space="preserve"> GASNGO MEXICO SA DE CV </v>
      </c>
      <c r="D296" s="12"/>
      <c r="E296" s="69">
        <f>BAJIO16643561!H12</f>
        <v>0</v>
      </c>
      <c r="F296" s="114">
        <f>BAJIO16643561!G12</f>
        <v>0</v>
      </c>
      <c r="G296" s="13">
        <f t="shared" si="26"/>
        <v>0</v>
      </c>
      <c r="H296" s="13">
        <f t="shared" si="30"/>
        <v>0</v>
      </c>
      <c r="I296" s="13">
        <f>BAJIO16643561!D12</f>
        <v>0</v>
      </c>
      <c r="J296" s="13">
        <f t="shared" si="27"/>
        <v>6034.4827586206902</v>
      </c>
      <c r="K296" s="13">
        <f t="shared" si="28"/>
        <v>965.51724137931046</v>
      </c>
      <c r="L296" s="13">
        <f>BAJIO16643561!C12</f>
        <v>7000</v>
      </c>
      <c r="M296" s="74" t="e">
        <f t="shared" si="29"/>
        <v>#REF!</v>
      </c>
      <c r="N296" s="14"/>
    </row>
    <row r="297" spans="1:14" hidden="1" x14ac:dyDescent="0.25">
      <c r="A297" s="11">
        <f>BAJIO16643561!A13</f>
        <v>45505</v>
      </c>
      <c r="B297" s="12"/>
      <c r="C297" s="12" t="str">
        <f>BAJIO16643561!B13</f>
        <v>Comisión SPEI</v>
      </c>
      <c r="D297" s="12"/>
      <c r="E297" s="69">
        <f>BAJIO16643561!H13</f>
        <v>0</v>
      </c>
      <c r="F297" s="114">
        <f>BAJIO16643561!G13</f>
        <v>0</v>
      </c>
      <c r="G297" s="13">
        <f t="shared" si="26"/>
        <v>0</v>
      </c>
      <c r="H297" s="13">
        <f t="shared" si="30"/>
        <v>0</v>
      </c>
      <c r="I297" s="13">
        <f>BAJIO16643561!D13</f>
        <v>0</v>
      </c>
      <c r="J297" s="13">
        <f t="shared" si="27"/>
        <v>0</v>
      </c>
      <c r="K297" s="13">
        <f t="shared" si="28"/>
        <v>0</v>
      </c>
      <c r="L297" s="13">
        <f>BAJIO16643561!C13</f>
        <v>0</v>
      </c>
      <c r="M297" s="74" t="e">
        <f t="shared" si="29"/>
        <v>#REF!</v>
      </c>
      <c r="N297" s="14"/>
    </row>
    <row r="298" spans="1:14" hidden="1" x14ac:dyDescent="0.25">
      <c r="A298" s="11">
        <f>BAJIO16643561!A14</f>
        <v>45505</v>
      </c>
      <c r="B298" s="12"/>
      <c r="C298" s="12" t="str">
        <f>BAJIO16643561!B14</f>
        <v>IVA Comisión SPEI</v>
      </c>
      <c r="D298" s="12"/>
      <c r="E298" s="69">
        <f>BAJIO16643561!H14</f>
        <v>0</v>
      </c>
      <c r="F298" s="114">
        <f>BAJIO16643561!G14</f>
        <v>0</v>
      </c>
      <c r="G298" s="13">
        <f t="shared" si="26"/>
        <v>0</v>
      </c>
      <c r="H298" s="13">
        <f t="shared" si="30"/>
        <v>0</v>
      </c>
      <c r="I298" s="13">
        <f>BAJIO16643561!D14</f>
        <v>0</v>
      </c>
      <c r="J298" s="13">
        <f t="shared" si="27"/>
        <v>0</v>
      </c>
      <c r="K298" s="13">
        <f t="shared" si="28"/>
        <v>0</v>
      </c>
      <c r="L298" s="13">
        <f>BAJIO16643561!C14</f>
        <v>0</v>
      </c>
      <c r="M298" s="74" t="e">
        <f t="shared" si="29"/>
        <v>#REF!</v>
      </c>
      <c r="N298" s="14"/>
    </row>
    <row r="299" spans="1:14" hidden="1" x14ac:dyDescent="0.25">
      <c r="A299" s="11">
        <f>BAJIO16643561!A15</f>
        <v>45505</v>
      </c>
      <c r="B299" s="12"/>
      <c r="C299" s="12" t="str">
        <f>BAJIO16643561!B15</f>
        <v>PAGO CLIENTE SISFLEX</v>
      </c>
      <c r="D299" s="12"/>
      <c r="E299" s="69" t="str">
        <f>BAJIO16643561!H15</f>
        <v>F7852 7853 7867 7874</v>
      </c>
      <c r="F299" s="114">
        <f>BAJIO16643561!G15</f>
        <v>3632</v>
      </c>
      <c r="G299" s="13">
        <f t="shared" si="26"/>
        <v>14000.000000000002</v>
      </c>
      <c r="H299" s="13">
        <f t="shared" si="30"/>
        <v>2240.0000000000005</v>
      </c>
      <c r="I299" s="13">
        <f>BAJIO16643561!D15</f>
        <v>16240</v>
      </c>
      <c r="J299" s="13">
        <f t="shared" si="27"/>
        <v>0</v>
      </c>
      <c r="K299" s="13">
        <f t="shared" si="28"/>
        <v>0</v>
      </c>
      <c r="L299" s="13">
        <f>BAJIO16643561!C15</f>
        <v>0</v>
      </c>
      <c r="M299" s="74" t="e">
        <f t="shared" si="29"/>
        <v>#REF!</v>
      </c>
      <c r="N299" s="14"/>
    </row>
    <row r="300" spans="1:14" hidden="1" x14ac:dyDescent="0.25">
      <c r="A300" s="11">
        <f>BAJIO16643561!A16</f>
        <v>45505</v>
      </c>
      <c r="B300" s="12"/>
      <c r="C300" s="12" t="str">
        <f>BAJIO16643561!B16</f>
        <v xml:space="preserve">PLANOS Y PROYECTOS DELCO </v>
      </c>
      <c r="D300" s="12"/>
      <c r="E300" s="69">
        <f>BAJIO16643561!H16</f>
        <v>0</v>
      </c>
      <c r="F300" s="114">
        <f>BAJIO16643561!G16</f>
        <v>0</v>
      </c>
      <c r="G300" s="13">
        <f t="shared" si="26"/>
        <v>0</v>
      </c>
      <c r="H300" s="13">
        <f t="shared" si="30"/>
        <v>0</v>
      </c>
      <c r="I300" s="13">
        <f>BAJIO16643561!D16</f>
        <v>0</v>
      </c>
      <c r="J300" s="13">
        <f t="shared" si="27"/>
        <v>73275.862068965522</v>
      </c>
      <c r="K300" s="13">
        <f t="shared" si="28"/>
        <v>11724.137931034484</v>
      </c>
      <c r="L300" s="13">
        <f>BAJIO16643561!C16</f>
        <v>85000</v>
      </c>
      <c r="M300" s="74" t="e">
        <f t="shared" si="29"/>
        <v>#REF!</v>
      </c>
      <c r="N300" s="14"/>
    </row>
    <row r="301" spans="1:14" hidden="1" x14ac:dyDescent="0.25">
      <c r="A301" s="11">
        <f>BAJIO16643561!A17</f>
        <v>45505</v>
      </c>
      <c r="B301" s="12"/>
      <c r="C301" s="12" t="str">
        <f>BAJIO16643561!B17</f>
        <v>Comisión SPEI</v>
      </c>
      <c r="D301" s="12"/>
      <c r="E301" s="69">
        <f>BAJIO16643561!H17</f>
        <v>0</v>
      </c>
      <c r="F301" s="114">
        <f>BAJIO16643561!G17</f>
        <v>0</v>
      </c>
      <c r="G301" s="13">
        <f t="shared" si="26"/>
        <v>0</v>
      </c>
      <c r="H301" s="13">
        <f t="shared" si="30"/>
        <v>0</v>
      </c>
      <c r="I301" s="13">
        <f>BAJIO16643561!D17</f>
        <v>0</v>
      </c>
      <c r="J301" s="13">
        <f t="shared" si="27"/>
        <v>0</v>
      </c>
      <c r="K301" s="13">
        <f t="shared" si="28"/>
        <v>0</v>
      </c>
      <c r="L301" s="13">
        <f>BAJIO16643561!C17</f>
        <v>0</v>
      </c>
      <c r="M301" s="74" t="e">
        <f t="shared" si="29"/>
        <v>#REF!</v>
      </c>
      <c r="N301" s="14"/>
    </row>
    <row r="302" spans="1:14" hidden="1" x14ac:dyDescent="0.25">
      <c r="A302" s="11">
        <f>BAJIO16643561!A18</f>
        <v>45505</v>
      </c>
      <c r="B302" s="12"/>
      <c r="C302" s="12" t="str">
        <f>BAJIO16643561!B18</f>
        <v>IVA Comisión SPEI</v>
      </c>
      <c r="D302" s="12"/>
      <c r="E302" s="69">
        <f>BAJIO16643561!H18</f>
        <v>0</v>
      </c>
      <c r="F302" s="114">
        <f>BAJIO16643561!G18</f>
        <v>0</v>
      </c>
      <c r="G302" s="13">
        <f t="shared" si="26"/>
        <v>0</v>
      </c>
      <c r="H302" s="13">
        <f t="shared" si="30"/>
        <v>0</v>
      </c>
      <c r="I302" s="13">
        <f>BAJIO16643561!D18</f>
        <v>0</v>
      </c>
      <c r="J302" s="13">
        <f t="shared" si="27"/>
        <v>0</v>
      </c>
      <c r="K302" s="13">
        <f t="shared" si="28"/>
        <v>0</v>
      </c>
      <c r="L302" s="13">
        <f>BAJIO16643561!C18</f>
        <v>0</v>
      </c>
      <c r="M302" s="74" t="e">
        <f t="shared" si="29"/>
        <v>#REF!</v>
      </c>
      <c r="N302" s="14"/>
    </row>
    <row r="303" spans="1:14" hidden="1" x14ac:dyDescent="0.25">
      <c r="A303" s="11">
        <f>BAJIO16643561!A19</f>
        <v>45506</v>
      </c>
      <c r="B303" s="12"/>
      <c r="C303" s="12" t="str">
        <f>BAJIO16643561!B19</f>
        <v xml:space="preserve"> LOURDES ANABEL CORTES GUEVARA</v>
      </c>
      <c r="D303" s="12"/>
      <c r="E303" s="69">
        <f>BAJIO16643561!H19</f>
        <v>0</v>
      </c>
      <c r="F303" s="114">
        <f>BAJIO16643561!G19</f>
        <v>0</v>
      </c>
      <c r="G303" s="13">
        <f t="shared" si="26"/>
        <v>0</v>
      </c>
      <c r="H303" s="13">
        <f t="shared" si="30"/>
        <v>0</v>
      </c>
      <c r="I303" s="13">
        <f>BAJIO16643561!D19</f>
        <v>0</v>
      </c>
      <c r="J303" s="13">
        <f t="shared" si="27"/>
        <v>25862.068965517243</v>
      </c>
      <c r="K303" s="13">
        <f t="shared" si="28"/>
        <v>4137.9310344827591</v>
      </c>
      <c r="L303" s="13">
        <f>BAJIO16643561!C19</f>
        <v>30000</v>
      </c>
      <c r="M303" s="74" t="e">
        <f t="shared" si="29"/>
        <v>#REF!</v>
      </c>
      <c r="N303" s="14"/>
    </row>
    <row r="304" spans="1:14" hidden="1" x14ac:dyDescent="0.25">
      <c r="A304" s="11">
        <f>BAJIO16643561!A20</f>
        <v>45506</v>
      </c>
      <c r="B304" s="12"/>
      <c r="C304" s="12" t="str">
        <f>BAJIO16643561!B20</f>
        <v>Comisión SPEI</v>
      </c>
      <c r="D304" s="12"/>
      <c r="E304" s="69">
        <f>BAJIO16643561!H20</f>
        <v>0</v>
      </c>
      <c r="F304" s="114">
        <f>BAJIO16643561!G20</f>
        <v>0</v>
      </c>
      <c r="G304" s="13">
        <f t="shared" si="26"/>
        <v>0</v>
      </c>
      <c r="H304" s="13">
        <f t="shared" si="30"/>
        <v>0</v>
      </c>
      <c r="I304" s="13">
        <f>BAJIO16643561!D20</f>
        <v>0</v>
      </c>
      <c r="J304" s="13">
        <f t="shared" si="27"/>
        <v>0</v>
      </c>
      <c r="K304" s="13">
        <f t="shared" si="28"/>
        <v>0</v>
      </c>
      <c r="L304" s="13">
        <f>BAJIO16643561!C20</f>
        <v>0</v>
      </c>
      <c r="M304" s="74" t="e">
        <f t="shared" si="29"/>
        <v>#REF!</v>
      </c>
      <c r="N304" s="14"/>
    </row>
    <row r="305" spans="1:14" hidden="1" x14ac:dyDescent="0.25">
      <c r="A305" s="11">
        <f>BAJIO16643561!A21</f>
        <v>45506</v>
      </c>
      <c r="B305" s="12"/>
      <c r="C305" s="12" t="str">
        <f>BAJIO16643561!B21</f>
        <v>IVA Comisión SPEI</v>
      </c>
      <c r="D305" s="12"/>
      <c r="E305" s="69">
        <f>BAJIO16643561!H21</f>
        <v>0</v>
      </c>
      <c r="F305" s="114">
        <f>BAJIO16643561!G21</f>
        <v>0</v>
      </c>
      <c r="G305" s="13">
        <f t="shared" si="26"/>
        <v>0</v>
      </c>
      <c r="H305" s="13">
        <f t="shared" si="30"/>
        <v>0</v>
      </c>
      <c r="I305" s="13">
        <f>BAJIO16643561!D21</f>
        <v>0</v>
      </c>
      <c r="J305" s="13">
        <f t="shared" si="27"/>
        <v>0</v>
      </c>
      <c r="K305" s="13">
        <f t="shared" si="28"/>
        <v>0</v>
      </c>
      <c r="L305" s="13">
        <f>BAJIO16643561!C21</f>
        <v>0</v>
      </c>
      <c r="M305" s="74" t="e">
        <f t="shared" si="29"/>
        <v>#REF!</v>
      </c>
      <c r="N305" s="14"/>
    </row>
    <row r="306" spans="1:14" hidden="1" x14ac:dyDescent="0.25">
      <c r="A306" s="11">
        <f>BAJIO16643561!A22</f>
        <v>45506</v>
      </c>
      <c r="B306" s="12"/>
      <c r="C306" s="12" t="str">
        <f>BAJIO16643561!B22</f>
        <v xml:space="preserve"> SEG INDUSTRIAL REYNA </v>
      </c>
      <c r="D306" s="12"/>
      <c r="E306" s="69">
        <f>BAJIO16643561!H22</f>
        <v>0</v>
      </c>
      <c r="F306" s="114">
        <f>BAJIO16643561!G22</f>
        <v>0</v>
      </c>
      <c r="G306" s="13">
        <f t="shared" si="26"/>
        <v>0</v>
      </c>
      <c r="H306" s="13">
        <f t="shared" si="30"/>
        <v>0</v>
      </c>
      <c r="I306" s="13">
        <f>BAJIO16643561!D22</f>
        <v>0</v>
      </c>
      <c r="J306" s="13">
        <f t="shared" si="27"/>
        <v>6257.5</v>
      </c>
      <c r="K306" s="13">
        <f t="shared" si="28"/>
        <v>1001.2</v>
      </c>
      <c r="L306" s="13">
        <f>BAJIO16643561!C22</f>
        <v>7258.7</v>
      </c>
      <c r="M306" s="74" t="e">
        <f t="shared" si="29"/>
        <v>#REF!</v>
      </c>
      <c r="N306" s="14"/>
    </row>
    <row r="307" spans="1:14" hidden="1" x14ac:dyDescent="0.25">
      <c r="A307" s="11">
        <f>BAJIO16643561!A23</f>
        <v>45506</v>
      </c>
      <c r="B307" s="12"/>
      <c r="C307" s="12" t="str">
        <f>BAJIO16643561!B23</f>
        <v xml:space="preserve">GASNGO MEXICO SA DE CV FACTURA FC00376949 </v>
      </c>
      <c r="D307" s="12"/>
      <c r="E307" s="69">
        <f>BAJIO16643561!H23</f>
        <v>0</v>
      </c>
      <c r="F307" s="114">
        <f>BAJIO16643561!G23</f>
        <v>0</v>
      </c>
      <c r="G307" s="13">
        <f t="shared" si="26"/>
        <v>0</v>
      </c>
      <c r="H307" s="13">
        <f t="shared" si="30"/>
        <v>0</v>
      </c>
      <c r="I307" s="13">
        <f>BAJIO16643561!D23</f>
        <v>0</v>
      </c>
      <c r="J307" s="13">
        <f t="shared" si="27"/>
        <v>21551.724137931036</v>
      </c>
      <c r="K307" s="13">
        <f t="shared" si="28"/>
        <v>3448.275862068966</v>
      </c>
      <c r="L307" s="13">
        <f>BAJIO16643561!C23</f>
        <v>25000</v>
      </c>
      <c r="M307" s="74" t="e">
        <f t="shared" si="29"/>
        <v>#REF!</v>
      </c>
      <c r="N307" s="14"/>
    </row>
    <row r="308" spans="1:14" hidden="1" x14ac:dyDescent="0.25">
      <c r="A308" s="11">
        <f>BAJIO16643561!A24</f>
        <v>45506</v>
      </c>
      <c r="B308" s="12"/>
      <c r="C308" s="12" t="str">
        <f>BAJIO16643561!B24</f>
        <v>Comisión SPEI | Referencia: 20824 | Clave de Rastreo: BB778755020713</v>
      </c>
      <c r="D308" s="12"/>
      <c r="E308" s="69">
        <f>BAJIO16643561!H24</f>
        <v>0</v>
      </c>
      <c r="F308" s="114">
        <f>BAJIO16643561!G24</f>
        <v>0</v>
      </c>
      <c r="G308" s="13">
        <f t="shared" si="26"/>
        <v>0</v>
      </c>
      <c r="H308" s="13">
        <f t="shared" si="30"/>
        <v>0</v>
      </c>
      <c r="I308" s="13">
        <f>BAJIO16643561!D24</f>
        <v>0</v>
      </c>
      <c r="J308" s="13">
        <f t="shared" si="27"/>
        <v>0</v>
      </c>
      <c r="K308" s="13">
        <f t="shared" si="28"/>
        <v>0</v>
      </c>
      <c r="L308" s="13">
        <f>BAJIO16643561!C24</f>
        <v>0</v>
      </c>
      <c r="M308" s="74" t="e">
        <f t="shared" si="29"/>
        <v>#REF!</v>
      </c>
      <c r="N308" s="14"/>
    </row>
    <row r="309" spans="1:14" hidden="1" x14ac:dyDescent="0.25">
      <c r="A309" s="11">
        <f>BAJIO16643561!A25</f>
        <v>45506</v>
      </c>
      <c r="B309" s="12"/>
      <c r="C309" s="12" t="str">
        <f>BAJIO16643561!B25</f>
        <v>IVA Comisión SPEI | Referencia: 20824 | Clave de Rastreo: BB778755020713</v>
      </c>
      <c r="D309" s="12"/>
      <c r="E309" s="69">
        <f>BAJIO16643561!H25</f>
        <v>0</v>
      </c>
      <c r="F309" s="114">
        <f>BAJIO16643561!G25</f>
        <v>0</v>
      </c>
      <c r="G309" s="13">
        <f t="shared" si="26"/>
        <v>0</v>
      </c>
      <c r="H309" s="13">
        <f t="shared" si="30"/>
        <v>0</v>
      </c>
      <c r="I309" s="13">
        <f>BAJIO16643561!D25</f>
        <v>0</v>
      </c>
      <c r="J309" s="13">
        <f t="shared" si="27"/>
        <v>0</v>
      </c>
      <c r="K309" s="13">
        <f t="shared" si="28"/>
        <v>0</v>
      </c>
      <c r="L309" s="13">
        <f>BAJIO16643561!C25</f>
        <v>0</v>
      </c>
      <c r="M309" s="74" t="e">
        <f t="shared" si="29"/>
        <v>#REF!</v>
      </c>
      <c r="N309" s="14"/>
    </row>
    <row r="310" spans="1:14" hidden="1" x14ac:dyDescent="0.25">
      <c r="A310" s="11">
        <f>BAJIO16643561!A26</f>
        <v>45507</v>
      </c>
      <c r="B310" s="12"/>
      <c r="C310" s="12" t="str">
        <f>BAJIO16643561!B26</f>
        <v>SALUD DIGNA</v>
      </c>
      <c r="D310" s="12"/>
      <c r="E310" s="69">
        <f>BAJIO16643561!H26</f>
        <v>0</v>
      </c>
      <c r="F310" s="114">
        <f>BAJIO16643561!G26</f>
        <v>0</v>
      </c>
      <c r="G310" s="13">
        <f t="shared" si="26"/>
        <v>0</v>
      </c>
      <c r="H310" s="13">
        <f t="shared" si="30"/>
        <v>0</v>
      </c>
      <c r="I310" s="13">
        <f>BAJIO16643561!D26</f>
        <v>0</v>
      </c>
      <c r="J310" s="13">
        <f t="shared" si="27"/>
        <v>193.96551724137933</v>
      </c>
      <c r="K310" s="13">
        <f t="shared" si="28"/>
        <v>31.034482758620694</v>
      </c>
      <c r="L310" s="13">
        <f>BAJIO16643561!C26</f>
        <v>225</v>
      </c>
      <c r="M310" s="74" t="e">
        <f t="shared" si="29"/>
        <v>#REF!</v>
      </c>
      <c r="N310" s="14"/>
    </row>
    <row r="311" spans="1:14" hidden="1" x14ac:dyDescent="0.25">
      <c r="A311" s="11">
        <f>BAJIO16643561!A27</f>
        <v>45507</v>
      </c>
      <c r="B311" s="12"/>
      <c r="C311" s="12" t="str">
        <f>BAJIO16643561!B27</f>
        <v xml:space="preserve"> HOTEL SAFI CENTRO </v>
      </c>
      <c r="D311" s="12"/>
      <c r="E311" s="69">
        <f>BAJIO16643561!H27</f>
        <v>0</v>
      </c>
      <c r="F311" s="114">
        <f>BAJIO16643561!G27</f>
        <v>0</v>
      </c>
      <c r="G311" s="13">
        <f t="shared" si="26"/>
        <v>0</v>
      </c>
      <c r="H311" s="13">
        <f t="shared" si="30"/>
        <v>0</v>
      </c>
      <c r="I311" s="13">
        <f>BAJIO16643561!D27</f>
        <v>0</v>
      </c>
      <c r="J311" s="13">
        <f t="shared" si="27"/>
        <v>6462.0689655172418</v>
      </c>
      <c r="K311" s="13">
        <f t="shared" si="28"/>
        <v>1033.9310344827586</v>
      </c>
      <c r="L311" s="13">
        <f>BAJIO16643561!C27</f>
        <v>7496</v>
      </c>
      <c r="M311" s="74" t="e">
        <f t="shared" si="29"/>
        <v>#REF!</v>
      </c>
      <c r="N311" s="14"/>
    </row>
    <row r="312" spans="1:14" hidden="1" x14ac:dyDescent="0.25">
      <c r="A312" s="11">
        <f>BAJIO16643561!A28</f>
        <v>45507</v>
      </c>
      <c r="B312" s="12"/>
      <c r="C312" s="12" t="str">
        <f>BAJIO16643561!B28</f>
        <v>SALUD DIGNA</v>
      </c>
      <c r="D312" s="12"/>
      <c r="E312" s="69">
        <f>BAJIO16643561!H28</f>
        <v>0</v>
      </c>
      <c r="F312" s="114">
        <f>BAJIO16643561!G28</f>
        <v>0</v>
      </c>
      <c r="G312" s="13">
        <f t="shared" si="26"/>
        <v>0</v>
      </c>
      <c r="H312" s="13">
        <f t="shared" si="30"/>
        <v>0</v>
      </c>
      <c r="I312" s="13">
        <f>BAJIO16643561!D28</f>
        <v>0</v>
      </c>
      <c r="J312" s="13">
        <f t="shared" si="27"/>
        <v>172.41379310344828</v>
      </c>
      <c r="K312" s="13">
        <f t="shared" si="28"/>
        <v>27.586206896551726</v>
      </c>
      <c r="L312" s="13">
        <f>BAJIO16643561!C28</f>
        <v>200</v>
      </c>
      <c r="M312" s="74" t="e">
        <f t="shared" si="29"/>
        <v>#REF!</v>
      </c>
      <c r="N312" s="14"/>
    </row>
    <row r="313" spans="1:14" hidden="1" x14ac:dyDescent="0.25">
      <c r="A313" s="11">
        <f>BAJIO16643561!A29</f>
        <v>45507</v>
      </c>
      <c r="B313" s="12"/>
      <c r="C313" s="12" t="str">
        <f>BAJIO16643561!B29</f>
        <v xml:space="preserve">FLORES MARTINEZ MARIO ALBERTO </v>
      </c>
      <c r="D313" s="12"/>
      <c r="E313" s="69">
        <f>BAJIO16643561!H29</f>
        <v>0</v>
      </c>
      <c r="F313" s="114">
        <f>BAJIO16643561!G29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BAJIO16643561!D29</f>
        <v>0</v>
      </c>
      <c r="J313" s="13">
        <f t="shared" ref="J313:J376" si="32">L313/1.16</f>
        <v>3577.4137931034488</v>
      </c>
      <c r="K313" s="13">
        <f t="shared" si="28"/>
        <v>572.38620689655181</v>
      </c>
      <c r="L313" s="13">
        <f>BAJIO16643561!C29</f>
        <v>4149.8</v>
      </c>
      <c r="M313" s="74" t="e">
        <f t="shared" si="29"/>
        <v>#REF!</v>
      </c>
      <c r="N313" s="14"/>
    </row>
    <row r="314" spans="1:14" hidden="1" x14ac:dyDescent="0.25">
      <c r="A314" s="11">
        <f>BAJIO16643561!A30</f>
        <v>45507</v>
      </c>
      <c r="B314" s="12"/>
      <c r="C314" s="12" t="str">
        <f>BAJIO16643561!B30</f>
        <v>Comisión SPEI</v>
      </c>
      <c r="D314" s="12"/>
      <c r="E314" s="69">
        <f>BAJIO16643561!H30</f>
        <v>0</v>
      </c>
      <c r="F314" s="114">
        <f>BAJIO16643561!G30</f>
        <v>0</v>
      </c>
      <c r="G314" s="13">
        <f t="shared" si="31"/>
        <v>0</v>
      </c>
      <c r="H314" s="13">
        <f t="shared" si="30"/>
        <v>0</v>
      </c>
      <c r="I314" s="13">
        <f>BAJIO16643561!D30</f>
        <v>0</v>
      </c>
      <c r="J314" s="13">
        <f t="shared" si="32"/>
        <v>0</v>
      </c>
      <c r="K314" s="13">
        <f t="shared" si="28"/>
        <v>0</v>
      </c>
      <c r="L314" s="13">
        <f>BAJIO16643561!C30</f>
        <v>0</v>
      </c>
      <c r="M314" s="74" t="e">
        <f t="shared" si="29"/>
        <v>#REF!</v>
      </c>
      <c r="N314" s="14"/>
    </row>
    <row r="315" spans="1:14" hidden="1" x14ac:dyDescent="0.25">
      <c r="A315" s="11">
        <f>BAJIO16643561!A31</f>
        <v>45507</v>
      </c>
      <c r="B315" s="12"/>
      <c r="C315" s="12" t="str">
        <f>BAJIO16643561!B31</f>
        <v>IVA Comisión SPEI</v>
      </c>
      <c r="D315" s="12"/>
      <c r="E315" s="69">
        <f>BAJIO16643561!H31</f>
        <v>0</v>
      </c>
      <c r="F315" s="114">
        <f>BAJIO16643561!G31</f>
        <v>0</v>
      </c>
      <c r="G315" s="13">
        <f t="shared" si="31"/>
        <v>0</v>
      </c>
      <c r="H315" s="13">
        <f t="shared" si="30"/>
        <v>0</v>
      </c>
      <c r="I315" s="13">
        <f>BAJIO16643561!D31</f>
        <v>0</v>
      </c>
      <c r="J315" s="13">
        <f t="shared" si="32"/>
        <v>0</v>
      </c>
      <c r="K315" s="13">
        <f t="shared" si="28"/>
        <v>0</v>
      </c>
      <c r="L315" s="13">
        <f>BAJIO16643561!C31</f>
        <v>0</v>
      </c>
      <c r="M315" s="74" t="e">
        <f t="shared" si="29"/>
        <v>#REF!</v>
      </c>
      <c r="N315" s="14"/>
    </row>
    <row r="316" spans="1:14" hidden="1" x14ac:dyDescent="0.25">
      <c r="A316" s="11">
        <f>BAJIO16643561!A32</f>
        <v>45508</v>
      </c>
      <c r="B316" s="12"/>
      <c r="C316" s="12" t="str">
        <f>BAJIO16643561!B32</f>
        <v xml:space="preserve"> VIVA AEROBUS </v>
      </c>
      <c r="D316" s="12"/>
      <c r="E316" s="69">
        <f>BAJIO16643561!H32</f>
        <v>0</v>
      </c>
      <c r="F316" s="114">
        <f>BAJIO16643561!G32</f>
        <v>0</v>
      </c>
      <c r="G316" s="13">
        <f t="shared" si="31"/>
        <v>0</v>
      </c>
      <c r="H316" s="13">
        <f t="shared" si="30"/>
        <v>0</v>
      </c>
      <c r="I316" s="13">
        <f>BAJIO16643561!D32</f>
        <v>0</v>
      </c>
      <c r="J316" s="13">
        <f t="shared" si="32"/>
        <v>22935.103448275866</v>
      </c>
      <c r="K316" s="13">
        <f t="shared" si="28"/>
        <v>3669.6165517241388</v>
      </c>
      <c r="L316" s="13">
        <f>BAJIO16643561!C32</f>
        <v>26604.720000000001</v>
      </c>
      <c r="M316" s="74" t="e">
        <f t="shared" si="29"/>
        <v>#REF!</v>
      </c>
      <c r="N316" s="14"/>
    </row>
    <row r="317" spans="1:14" hidden="1" x14ac:dyDescent="0.25">
      <c r="A317" s="11">
        <f>BAJIO16643561!A33</f>
        <v>45509</v>
      </c>
      <c r="B317" s="12"/>
      <c r="C317" s="12" t="str">
        <f>BAJIO16643561!B33</f>
        <v>PAGO CLIENTE VERNELL</v>
      </c>
      <c r="D317" s="12"/>
      <c r="E317" s="69" t="str">
        <f>BAJIO16643561!H33</f>
        <v>F7722 7889 7911</v>
      </c>
      <c r="F317" s="114">
        <f>BAJIO16643561!G33</f>
        <v>3635</v>
      </c>
      <c r="G317" s="13">
        <f t="shared" si="31"/>
        <v>115850.00000000001</v>
      </c>
      <c r="H317" s="13">
        <f t="shared" si="30"/>
        <v>18536.000000000004</v>
      </c>
      <c r="I317" s="13">
        <f>BAJIO16643561!D33</f>
        <v>134386</v>
      </c>
      <c r="J317" s="13">
        <f t="shared" si="32"/>
        <v>0</v>
      </c>
      <c r="K317" s="13">
        <f t="shared" si="28"/>
        <v>0</v>
      </c>
      <c r="L317" s="13">
        <f>BAJIO16643561!C33</f>
        <v>0</v>
      </c>
      <c r="M317" s="74" t="e">
        <f t="shared" si="29"/>
        <v>#REF!</v>
      </c>
      <c r="N317" s="14"/>
    </row>
    <row r="318" spans="1:14" hidden="1" x14ac:dyDescent="0.25">
      <c r="A318" s="11">
        <f>BAJIO16643561!A34</f>
        <v>45509</v>
      </c>
      <c r="B318" s="12"/>
      <c r="C318" s="12" t="str">
        <f>BAJIO16643561!B34</f>
        <v xml:space="preserve"> HIGAR MANGUERAS IND </v>
      </c>
      <c r="D318" s="12"/>
      <c r="E318" s="69">
        <f>BAJIO16643561!H34</f>
        <v>0</v>
      </c>
      <c r="F318" s="114">
        <f>BAJIO16643561!G34</f>
        <v>0</v>
      </c>
      <c r="G318" s="13">
        <f t="shared" si="31"/>
        <v>0</v>
      </c>
      <c r="H318" s="13">
        <f t="shared" si="30"/>
        <v>0</v>
      </c>
      <c r="I318" s="13">
        <f>BAJIO16643561!D34</f>
        <v>0</v>
      </c>
      <c r="J318" s="13">
        <f t="shared" si="32"/>
        <v>3424.0000000000005</v>
      </c>
      <c r="K318" s="13">
        <f t="shared" si="28"/>
        <v>547.84</v>
      </c>
      <c r="L318" s="13">
        <f>BAJIO16643561!C34</f>
        <v>3971.84</v>
      </c>
      <c r="M318" s="74" t="e">
        <f t="shared" si="29"/>
        <v>#REF!</v>
      </c>
      <c r="N318" s="14"/>
    </row>
    <row r="319" spans="1:14" hidden="1" x14ac:dyDescent="0.25">
      <c r="A319" s="11">
        <f>BAJIO16643561!A35</f>
        <v>45509</v>
      </c>
      <c r="B319" s="12"/>
      <c r="C319" s="12" t="str">
        <f>BAJIO16643561!B35</f>
        <v xml:space="preserve">PAGO CLIENTE PRODUCTOS AGROINDUSTRIALES AZTECA </v>
      </c>
      <c r="D319" s="12"/>
      <c r="E319" s="69">
        <f>BAJIO16643561!H35</f>
        <v>7888</v>
      </c>
      <c r="F319" s="114">
        <f>BAJIO16643561!G35</f>
        <v>3636</v>
      </c>
      <c r="G319" s="13">
        <f t="shared" si="31"/>
        <v>17600</v>
      </c>
      <c r="H319" s="13">
        <f t="shared" si="30"/>
        <v>2816</v>
      </c>
      <c r="I319" s="13">
        <f>BAJIO16643561!D35</f>
        <v>20416</v>
      </c>
      <c r="J319" s="13">
        <f t="shared" si="32"/>
        <v>0</v>
      </c>
      <c r="K319" s="13">
        <f t="shared" si="28"/>
        <v>0</v>
      </c>
      <c r="L319" s="13">
        <f>BAJIO16643561!C35</f>
        <v>0</v>
      </c>
      <c r="M319" s="74" t="e">
        <f t="shared" si="29"/>
        <v>#REF!</v>
      </c>
      <c r="N319" s="14"/>
    </row>
    <row r="320" spans="1:14" hidden="1" x14ac:dyDescent="0.25">
      <c r="A320" s="11">
        <f>BAJIO16643561!A36</f>
        <v>45509</v>
      </c>
      <c r="B320" s="12"/>
      <c r="C320" s="12" t="str">
        <f>BAJIO16643561!B36</f>
        <v>JOSE RAFAEL DEVEZA MENDEZ 713</v>
      </c>
      <c r="D320" s="12"/>
      <c r="E320" s="69">
        <f>BAJIO16643561!H36</f>
        <v>0</v>
      </c>
      <c r="F320" s="114">
        <f>BAJIO16643561!G36</f>
        <v>0</v>
      </c>
      <c r="G320" s="13">
        <f t="shared" si="31"/>
        <v>0</v>
      </c>
      <c r="H320" s="13">
        <f t="shared" si="30"/>
        <v>0</v>
      </c>
      <c r="I320" s="13">
        <f>BAJIO16643561!D36</f>
        <v>0</v>
      </c>
      <c r="J320" s="13">
        <f t="shared" si="32"/>
        <v>43103.448275862072</v>
      </c>
      <c r="K320" s="13">
        <f t="shared" si="28"/>
        <v>6896.5517241379321</v>
      </c>
      <c r="L320" s="13">
        <f>BAJIO16643561!C36</f>
        <v>50000</v>
      </c>
      <c r="M320" s="74" t="e">
        <f t="shared" si="29"/>
        <v>#REF!</v>
      </c>
      <c r="N320" s="14"/>
    </row>
    <row r="321" spans="1:14" hidden="1" x14ac:dyDescent="0.25">
      <c r="A321" s="11">
        <f>BAJIO16643561!A37</f>
        <v>45509</v>
      </c>
      <c r="B321" s="12"/>
      <c r="C321" s="12" t="str">
        <f>BAJIO16643561!B37</f>
        <v>Comisión SPEI</v>
      </c>
      <c r="D321" s="12"/>
      <c r="E321" s="69">
        <f>BAJIO16643561!H37</f>
        <v>0</v>
      </c>
      <c r="F321" s="114">
        <f>BAJIO16643561!G37</f>
        <v>0</v>
      </c>
      <c r="G321" s="13">
        <f t="shared" si="31"/>
        <v>0</v>
      </c>
      <c r="H321" s="13">
        <f t="shared" si="30"/>
        <v>0</v>
      </c>
      <c r="I321" s="13">
        <f>BAJIO16643561!D37</f>
        <v>0</v>
      </c>
      <c r="J321" s="13">
        <f t="shared" si="32"/>
        <v>0</v>
      </c>
      <c r="K321" s="13">
        <f t="shared" si="28"/>
        <v>0</v>
      </c>
      <c r="L321" s="13">
        <f>BAJIO16643561!C37</f>
        <v>0</v>
      </c>
      <c r="M321" s="74" t="e">
        <f t="shared" si="29"/>
        <v>#REF!</v>
      </c>
      <c r="N321" s="14"/>
    </row>
    <row r="322" spans="1:14" hidden="1" x14ac:dyDescent="0.25">
      <c r="A322" s="11">
        <f>BAJIO16643561!A38</f>
        <v>45509</v>
      </c>
      <c r="B322" s="12"/>
      <c r="C322" s="12" t="str">
        <f>BAJIO16643561!B38</f>
        <v>IVA Comisión SPEI</v>
      </c>
      <c r="D322" s="12"/>
      <c r="E322" s="69">
        <f>BAJIO16643561!H38</f>
        <v>0</v>
      </c>
      <c r="F322" s="114">
        <f>BAJIO16643561!G38</f>
        <v>0</v>
      </c>
      <c r="G322" s="13">
        <f t="shared" si="31"/>
        <v>0</v>
      </c>
      <c r="H322" s="13">
        <f t="shared" si="30"/>
        <v>0</v>
      </c>
      <c r="I322" s="13">
        <f>BAJIO16643561!D38</f>
        <v>0</v>
      </c>
      <c r="J322" s="13">
        <f t="shared" si="32"/>
        <v>0</v>
      </c>
      <c r="K322" s="13">
        <f t="shared" si="28"/>
        <v>0</v>
      </c>
      <c r="L322" s="13">
        <f>BAJIO16643561!C38</f>
        <v>0</v>
      </c>
      <c r="M322" s="74" t="e">
        <f t="shared" si="29"/>
        <v>#REF!</v>
      </c>
      <c r="N322" s="14"/>
    </row>
    <row r="323" spans="1:14" hidden="1" x14ac:dyDescent="0.25">
      <c r="A323" s="11">
        <f>BAJIO16643561!A39</f>
        <v>45509</v>
      </c>
      <c r="B323" s="12"/>
      <c r="C323" s="12" t="str">
        <f>BAJIO16643561!B39</f>
        <v xml:space="preserve">GASNGO MEXICO SA DE CV </v>
      </c>
      <c r="D323" s="12"/>
      <c r="E323" s="69">
        <f>BAJIO16643561!H39</f>
        <v>0</v>
      </c>
      <c r="F323" s="114">
        <f>BAJIO16643561!G39</f>
        <v>0</v>
      </c>
      <c r="G323" s="13">
        <f t="shared" si="31"/>
        <v>0</v>
      </c>
      <c r="H323" s="13">
        <f t="shared" si="30"/>
        <v>0</v>
      </c>
      <c r="I323" s="13">
        <f>BAJIO16643561!D39</f>
        <v>0</v>
      </c>
      <c r="J323" s="13">
        <f t="shared" si="32"/>
        <v>12931.034482758621</v>
      </c>
      <c r="K323" s="13">
        <f t="shared" si="28"/>
        <v>2068.9655172413795</v>
      </c>
      <c r="L323" s="13">
        <f>BAJIO16643561!C39</f>
        <v>15000</v>
      </c>
      <c r="M323" s="74" t="e">
        <f t="shared" si="29"/>
        <v>#REF!</v>
      </c>
      <c r="N323" s="14"/>
    </row>
    <row r="324" spans="1:14" hidden="1" x14ac:dyDescent="0.25">
      <c r="A324" s="11">
        <f>BAJIO16643561!A40</f>
        <v>45509</v>
      </c>
      <c r="B324" s="12"/>
      <c r="C324" s="12" t="str">
        <f>BAJIO16643561!B40</f>
        <v>Comisión SPEI | Referencia: 50824 | Clave de Rastreo: BB2408973020513</v>
      </c>
      <c r="D324" s="12"/>
      <c r="E324" s="69">
        <f>BAJIO16643561!H40</f>
        <v>0</v>
      </c>
      <c r="F324" s="114">
        <f>BAJIO16643561!G40</f>
        <v>0</v>
      </c>
      <c r="G324" s="13">
        <f t="shared" si="31"/>
        <v>0</v>
      </c>
      <c r="H324" s="13">
        <f t="shared" si="30"/>
        <v>0</v>
      </c>
      <c r="I324" s="13">
        <f>BAJIO16643561!D40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BAJIO16643561!C40</f>
        <v>0</v>
      </c>
      <c r="M324" s="74" t="e">
        <f t="shared" si="29"/>
        <v>#REF!</v>
      </c>
      <c r="N324" s="14"/>
    </row>
    <row r="325" spans="1:14" hidden="1" x14ac:dyDescent="0.25">
      <c r="A325" s="11">
        <f>BAJIO16643561!A41</f>
        <v>45509</v>
      </c>
      <c r="B325" s="12"/>
      <c r="C325" s="12" t="str">
        <f>BAJIO16643561!B41</f>
        <v>IVA Comisión SPEI | Referencia: 50824 | Clave de Rastreo: BB2408973020513</v>
      </c>
      <c r="D325" s="12"/>
      <c r="E325" s="69">
        <f>BAJIO16643561!H41</f>
        <v>0</v>
      </c>
      <c r="F325" s="114">
        <f>BAJIO16643561!G41</f>
        <v>0</v>
      </c>
      <c r="G325" s="13">
        <f t="shared" si="31"/>
        <v>0</v>
      </c>
      <c r="H325" s="13">
        <f t="shared" si="30"/>
        <v>0</v>
      </c>
      <c r="I325" s="13">
        <f>BAJIO16643561!D41</f>
        <v>0</v>
      </c>
      <c r="J325" s="13">
        <f t="shared" si="32"/>
        <v>0</v>
      </c>
      <c r="K325" s="13">
        <f t="shared" si="33"/>
        <v>0</v>
      </c>
      <c r="L325" s="13">
        <f>BAJIO16643561!C41</f>
        <v>0</v>
      </c>
      <c r="M325" s="74" t="e">
        <f t="shared" ref="M325:M388" si="34">M324+I325-L325</f>
        <v>#REF!</v>
      </c>
      <c r="N325" s="14"/>
    </row>
    <row r="326" spans="1:14" hidden="1" x14ac:dyDescent="0.25">
      <c r="A326" s="11">
        <f>BAJIO16643561!A42</f>
        <v>45510</v>
      </c>
      <c r="B326" s="12"/>
      <c r="C326" s="12" t="str">
        <f>BAJIO16643561!B42</f>
        <v xml:space="preserve"> CENTRAL DE RADIADORES DE MTY </v>
      </c>
      <c r="D326" s="12"/>
      <c r="E326" s="69">
        <f>BAJIO16643561!H42</f>
        <v>0</v>
      </c>
      <c r="F326" s="114">
        <f>BAJIO16643561!G42</f>
        <v>0</v>
      </c>
      <c r="G326" s="13">
        <f t="shared" si="31"/>
        <v>0</v>
      </c>
      <c r="H326" s="13">
        <f t="shared" si="30"/>
        <v>0</v>
      </c>
      <c r="I326" s="13">
        <f>BAJIO16643561!D42</f>
        <v>0</v>
      </c>
      <c r="J326" s="13">
        <f t="shared" si="32"/>
        <v>2500</v>
      </c>
      <c r="K326" s="13">
        <f t="shared" si="33"/>
        <v>400</v>
      </c>
      <c r="L326" s="13">
        <f>BAJIO16643561!C42</f>
        <v>2900</v>
      </c>
      <c r="M326" s="74" t="e">
        <f t="shared" si="34"/>
        <v>#REF!</v>
      </c>
      <c r="N326" s="14"/>
    </row>
    <row r="327" spans="1:14" hidden="1" x14ac:dyDescent="0.25">
      <c r="A327" s="11">
        <f>BAJIO16643561!A43</f>
        <v>45510</v>
      </c>
      <c r="B327" s="12"/>
      <c r="C327" s="12" t="str">
        <f>BAJIO16643561!B43</f>
        <v>COMISION SPEI</v>
      </c>
      <c r="D327" s="12"/>
      <c r="E327" s="69">
        <f>BAJIO16643561!H43</f>
        <v>0</v>
      </c>
      <c r="F327" s="114">
        <f>BAJIO16643561!G43</f>
        <v>0</v>
      </c>
      <c r="G327" s="13">
        <f t="shared" si="31"/>
        <v>0</v>
      </c>
      <c r="H327" s="13">
        <f t="shared" si="30"/>
        <v>0</v>
      </c>
      <c r="I327" s="13">
        <f>BAJIO16643561!D43</f>
        <v>0</v>
      </c>
      <c r="J327" s="13">
        <f t="shared" si="32"/>
        <v>0</v>
      </c>
      <c r="K327" s="13">
        <f t="shared" si="33"/>
        <v>0</v>
      </c>
      <c r="L327" s="13">
        <f>BAJIO16643561!C43</f>
        <v>0</v>
      </c>
      <c r="M327" s="74" t="e">
        <f t="shared" si="34"/>
        <v>#REF!</v>
      </c>
      <c r="N327" s="14"/>
    </row>
    <row r="328" spans="1:14" hidden="1" x14ac:dyDescent="0.25">
      <c r="A328" s="11">
        <f>BAJIO16643561!A44</f>
        <v>45510</v>
      </c>
      <c r="B328" s="12"/>
      <c r="C328" s="12" t="str">
        <f>BAJIO16643561!B44</f>
        <v>IVA COMISION SPEI</v>
      </c>
      <c r="D328" s="12"/>
      <c r="E328" s="69">
        <f>BAJIO16643561!H44</f>
        <v>0</v>
      </c>
      <c r="F328" s="114">
        <f>BAJIO16643561!G44</f>
        <v>0</v>
      </c>
      <c r="G328" s="13">
        <f t="shared" si="31"/>
        <v>0</v>
      </c>
      <c r="H328" s="13">
        <f t="shared" si="30"/>
        <v>0</v>
      </c>
      <c r="I328" s="13">
        <f>BAJIO16643561!D44</f>
        <v>0</v>
      </c>
      <c r="J328" s="13">
        <f t="shared" si="32"/>
        <v>0</v>
      </c>
      <c r="K328" s="13">
        <f t="shared" si="33"/>
        <v>0</v>
      </c>
      <c r="L328" s="13">
        <f>BAJIO16643561!C44</f>
        <v>0</v>
      </c>
      <c r="M328" s="74" t="e">
        <f t="shared" si="34"/>
        <v>#REF!</v>
      </c>
      <c r="N328" s="14"/>
    </row>
    <row r="329" spans="1:14" hidden="1" x14ac:dyDescent="0.25">
      <c r="A329" s="11">
        <f>BAJIO16643561!A45</f>
        <v>45510</v>
      </c>
      <c r="B329" s="12"/>
      <c r="C329" s="12" t="str">
        <f>BAJIO16643561!B45</f>
        <v>PAGO CLIENTE DISTRIBUIDORA ARCA CONTINENTAL</v>
      </c>
      <c r="D329" s="12"/>
      <c r="E329" s="69" t="str">
        <f>BAJIO16643561!H45</f>
        <v>F7901</v>
      </c>
      <c r="F329" s="114">
        <f>BAJIO16643561!G45</f>
        <v>3638</v>
      </c>
      <c r="G329" s="13">
        <f t="shared" si="31"/>
        <v>7000.0000000000009</v>
      </c>
      <c r="H329" s="13">
        <f t="shared" si="30"/>
        <v>1120.0000000000002</v>
      </c>
      <c r="I329" s="13">
        <f>BAJIO16643561!D45</f>
        <v>8120</v>
      </c>
      <c r="J329" s="13">
        <f t="shared" si="32"/>
        <v>0</v>
      </c>
      <c r="K329" s="13">
        <f t="shared" si="33"/>
        <v>0</v>
      </c>
      <c r="L329" s="13">
        <f>BAJIO16643561!C45</f>
        <v>0</v>
      </c>
      <c r="M329" s="74" t="e">
        <f t="shared" si="34"/>
        <v>#REF!</v>
      </c>
      <c r="N329" s="14"/>
    </row>
    <row r="330" spans="1:14" hidden="1" x14ac:dyDescent="0.25">
      <c r="A330" s="11">
        <f>BAJIO16643561!A46</f>
        <v>45510</v>
      </c>
      <c r="B330" s="12"/>
      <c r="C330" s="12" t="str">
        <f>BAJIO16643561!B46</f>
        <v>PAGO CLIENTE SPRAYLAB</v>
      </c>
      <c r="D330" s="12"/>
      <c r="E330" s="69" t="str">
        <f>BAJIO16643561!H46</f>
        <v>F8036</v>
      </c>
      <c r="F330" s="114">
        <f>BAJIO16643561!G46</f>
        <v>3639</v>
      </c>
      <c r="G330" s="13">
        <f t="shared" si="31"/>
        <v>7500.0000000000009</v>
      </c>
      <c r="H330" s="13">
        <f t="shared" si="30"/>
        <v>1200.0000000000002</v>
      </c>
      <c r="I330" s="13">
        <f>BAJIO16643561!D46</f>
        <v>8700</v>
      </c>
      <c r="J330" s="13">
        <f t="shared" si="32"/>
        <v>0</v>
      </c>
      <c r="K330" s="13">
        <f t="shared" si="33"/>
        <v>0</v>
      </c>
      <c r="L330" s="13">
        <f>BAJIO16643561!C46</f>
        <v>0</v>
      </c>
      <c r="M330" s="74" t="e">
        <f t="shared" si="34"/>
        <v>#REF!</v>
      </c>
      <c r="N330" s="14"/>
    </row>
    <row r="331" spans="1:14" hidden="1" x14ac:dyDescent="0.25">
      <c r="A331" s="11">
        <f>BAJIO16643561!A47</f>
        <v>45510</v>
      </c>
      <c r="B331" s="12"/>
      <c r="C331" s="12" t="str">
        <f>BAJIO16643561!B47</f>
        <v xml:space="preserve"> GASNGO MEXICO SA DE CV </v>
      </c>
      <c r="D331" s="12"/>
      <c r="E331" s="69">
        <f>BAJIO16643561!H47</f>
        <v>0</v>
      </c>
      <c r="F331" s="114">
        <f>BAJIO16643561!G47</f>
        <v>0</v>
      </c>
      <c r="G331" s="13">
        <f t="shared" si="31"/>
        <v>0</v>
      </c>
      <c r="H331" s="13">
        <f t="shared" si="30"/>
        <v>0</v>
      </c>
      <c r="I331" s="13">
        <f>BAJIO16643561!D47</f>
        <v>0</v>
      </c>
      <c r="J331" s="13">
        <f t="shared" si="32"/>
        <v>6896.5517241379312</v>
      </c>
      <c r="K331" s="13">
        <f t="shared" si="33"/>
        <v>1103.4482758620691</v>
      </c>
      <c r="L331" s="13">
        <f>BAJIO16643561!C47</f>
        <v>8000</v>
      </c>
      <c r="M331" s="74" t="e">
        <f t="shared" si="34"/>
        <v>#REF!</v>
      </c>
      <c r="N331" s="14"/>
    </row>
    <row r="332" spans="1:14" hidden="1" x14ac:dyDescent="0.25">
      <c r="A332" s="11">
        <f>BAJIO16643561!A48</f>
        <v>45510</v>
      </c>
      <c r="B332" s="12"/>
      <c r="C332" s="12" t="str">
        <f>BAJIO16643561!B48</f>
        <v>COMISION SPEI</v>
      </c>
      <c r="D332" s="12"/>
      <c r="E332" s="69">
        <f>BAJIO16643561!H48</f>
        <v>0</v>
      </c>
      <c r="F332" s="114">
        <f>BAJIO16643561!G48</f>
        <v>0</v>
      </c>
      <c r="G332" s="13">
        <f t="shared" si="31"/>
        <v>0</v>
      </c>
      <c r="H332" s="13">
        <f t="shared" si="30"/>
        <v>0</v>
      </c>
      <c r="I332" s="13">
        <f>BAJIO16643561!D48</f>
        <v>0</v>
      </c>
      <c r="J332" s="13">
        <f t="shared" si="32"/>
        <v>0</v>
      </c>
      <c r="K332" s="13">
        <f t="shared" si="33"/>
        <v>0</v>
      </c>
      <c r="L332" s="13">
        <f>BAJIO16643561!C48</f>
        <v>0</v>
      </c>
      <c r="M332" s="74" t="e">
        <f t="shared" si="34"/>
        <v>#REF!</v>
      </c>
      <c r="N332" s="14"/>
    </row>
    <row r="333" spans="1:14" hidden="1" x14ac:dyDescent="0.25">
      <c r="A333" s="11">
        <f>BAJIO16643561!A49</f>
        <v>45510</v>
      </c>
      <c r="B333" s="12"/>
      <c r="C333" s="12" t="str">
        <f>BAJIO16643561!B49</f>
        <v>IVA COMISION SPEI</v>
      </c>
      <c r="D333" s="12"/>
      <c r="E333" s="69">
        <f>BAJIO16643561!H49</f>
        <v>0</v>
      </c>
      <c r="F333" s="114">
        <f>BAJIO16643561!G49</f>
        <v>0</v>
      </c>
      <c r="G333" s="13">
        <f t="shared" si="31"/>
        <v>0</v>
      </c>
      <c r="H333" s="13">
        <f t="shared" si="30"/>
        <v>0</v>
      </c>
      <c r="I333" s="13">
        <f>BAJIO16643561!D49</f>
        <v>0</v>
      </c>
      <c r="J333" s="13">
        <f t="shared" si="32"/>
        <v>0</v>
      </c>
      <c r="K333" s="13">
        <f t="shared" si="33"/>
        <v>0</v>
      </c>
      <c r="L333" s="13">
        <f>BAJIO16643561!C49</f>
        <v>0</v>
      </c>
      <c r="M333" s="74" t="e">
        <f t="shared" si="34"/>
        <v>#REF!</v>
      </c>
      <c r="N333" s="14"/>
    </row>
    <row r="334" spans="1:14" hidden="1" x14ac:dyDescent="0.25">
      <c r="A334" s="11">
        <f>BAJIO16643561!A50</f>
        <v>45511</v>
      </c>
      <c r="B334" s="12"/>
      <c r="C334" s="12" t="str">
        <f>BAJIO16643561!B50</f>
        <v xml:space="preserve"> IZZI MTY ATM</v>
      </c>
      <c r="D334" s="12"/>
      <c r="E334" s="69">
        <f>BAJIO16643561!H50</f>
        <v>0</v>
      </c>
      <c r="F334" s="114">
        <f>BAJIO16643561!G50</f>
        <v>0</v>
      </c>
      <c r="G334" s="13">
        <f t="shared" si="31"/>
        <v>0</v>
      </c>
      <c r="H334" s="13">
        <f t="shared" si="30"/>
        <v>0</v>
      </c>
      <c r="I334" s="13">
        <f>BAJIO16643561!D50</f>
        <v>0</v>
      </c>
      <c r="J334" s="13">
        <f t="shared" si="32"/>
        <v>741.37931034482767</v>
      </c>
      <c r="K334" s="13">
        <f t="shared" si="33"/>
        <v>118.62068965517243</v>
      </c>
      <c r="L334" s="13">
        <f>BAJIO16643561!C50</f>
        <v>860</v>
      </c>
      <c r="M334" s="74" t="e">
        <f t="shared" si="34"/>
        <v>#REF!</v>
      </c>
      <c r="N334" s="14"/>
    </row>
    <row r="335" spans="1:14" hidden="1" x14ac:dyDescent="0.25">
      <c r="A335" s="11">
        <f>BAJIO16643561!A51</f>
        <v>45511</v>
      </c>
      <c r="B335" s="12"/>
      <c r="C335" s="12" t="str">
        <f>BAJIO16643561!B51</f>
        <v>BOLETOS DE AUTOBUS ESTRELLA BLANCA</v>
      </c>
      <c r="D335" s="12"/>
      <c r="E335" s="69">
        <f>BAJIO16643561!H51</f>
        <v>0</v>
      </c>
      <c r="F335" s="114">
        <f>BAJIO16643561!G51</f>
        <v>0</v>
      </c>
      <c r="G335" s="13">
        <f t="shared" si="31"/>
        <v>0</v>
      </c>
      <c r="H335" s="13">
        <f t="shared" si="30"/>
        <v>0</v>
      </c>
      <c r="I335" s="13">
        <f>BAJIO16643561!D51</f>
        <v>0</v>
      </c>
      <c r="J335" s="13">
        <f t="shared" si="32"/>
        <v>2304.3103448275865</v>
      </c>
      <c r="K335" s="13">
        <f t="shared" si="33"/>
        <v>368.68965517241384</v>
      </c>
      <c r="L335" s="13">
        <f>BAJIO16643561!C51</f>
        <v>2673</v>
      </c>
      <c r="M335" s="74" t="e">
        <f t="shared" si="34"/>
        <v>#REF!</v>
      </c>
      <c r="N335" s="14"/>
    </row>
    <row r="336" spans="1:14" hidden="1" x14ac:dyDescent="0.25">
      <c r="A336" s="11">
        <f>BAJIO16643561!A52</f>
        <v>45511</v>
      </c>
      <c r="B336" s="12"/>
      <c r="C336" s="12" t="str">
        <f>BAJIO16643561!B52</f>
        <v xml:space="preserve">GASNGO MEXICO SA DE CV </v>
      </c>
      <c r="D336" s="12"/>
      <c r="E336" s="69">
        <f>BAJIO16643561!H52</f>
        <v>0</v>
      </c>
      <c r="F336" s="114">
        <f>BAJIO16643561!G52</f>
        <v>0</v>
      </c>
      <c r="G336" s="13">
        <f t="shared" si="31"/>
        <v>0</v>
      </c>
      <c r="H336" s="13">
        <f t="shared" si="30"/>
        <v>0</v>
      </c>
      <c r="I336" s="13">
        <f>BAJIO16643561!D52</f>
        <v>0</v>
      </c>
      <c r="J336" s="13">
        <f t="shared" si="32"/>
        <v>12068.96551724138</v>
      </c>
      <c r="K336" s="13">
        <f t="shared" si="33"/>
        <v>1931.0344827586209</v>
      </c>
      <c r="L336" s="13">
        <f>BAJIO16643561!C52</f>
        <v>14000</v>
      </c>
      <c r="M336" s="74" t="e">
        <f t="shared" si="34"/>
        <v>#REF!</v>
      </c>
      <c r="N336" s="14"/>
    </row>
    <row r="337" spans="1:14" hidden="1" x14ac:dyDescent="0.25">
      <c r="A337" s="11">
        <f>BAJIO16643561!A53</f>
        <v>45511</v>
      </c>
      <c r="B337" s="12"/>
      <c r="C337" s="12" t="str">
        <f>BAJIO16643561!B53</f>
        <v>Comisión SPEI</v>
      </c>
      <c r="D337" s="12"/>
      <c r="E337" s="69">
        <f>BAJIO16643561!H53</f>
        <v>0</v>
      </c>
      <c r="F337" s="114">
        <f>BAJIO16643561!G53</f>
        <v>0</v>
      </c>
      <c r="G337" s="13">
        <f t="shared" si="31"/>
        <v>0</v>
      </c>
      <c r="H337" s="13">
        <f t="shared" si="30"/>
        <v>0</v>
      </c>
      <c r="I337" s="13">
        <f>BAJIO16643561!D53</f>
        <v>0</v>
      </c>
      <c r="J337" s="13">
        <f t="shared" si="32"/>
        <v>0</v>
      </c>
      <c r="K337" s="13">
        <f t="shared" si="33"/>
        <v>0</v>
      </c>
      <c r="L337" s="13">
        <f>BAJIO16643561!C53</f>
        <v>0</v>
      </c>
      <c r="M337" s="74" t="e">
        <f t="shared" si="34"/>
        <v>#REF!</v>
      </c>
      <c r="N337" s="14"/>
    </row>
    <row r="338" spans="1:14" hidden="1" x14ac:dyDescent="0.25">
      <c r="A338" s="11">
        <f>BAJIO16643561!A54</f>
        <v>45511</v>
      </c>
      <c r="B338" s="12"/>
      <c r="C338" s="12" t="str">
        <f>BAJIO16643561!B54</f>
        <v>IVA Comisión SPEI</v>
      </c>
      <c r="D338" s="12"/>
      <c r="E338" s="69">
        <f>BAJIO16643561!H54</f>
        <v>0</v>
      </c>
      <c r="F338" s="114">
        <f>BAJIO16643561!G54</f>
        <v>0</v>
      </c>
      <c r="G338" s="13">
        <f t="shared" si="31"/>
        <v>0</v>
      </c>
      <c r="H338" s="13">
        <f t="shared" si="30"/>
        <v>0</v>
      </c>
      <c r="I338" s="13">
        <f>BAJIO16643561!D54</f>
        <v>0</v>
      </c>
      <c r="J338" s="13">
        <f t="shared" si="32"/>
        <v>0</v>
      </c>
      <c r="K338" s="13">
        <f t="shared" si="33"/>
        <v>0</v>
      </c>
      <c r="L338" s="13">
        <f>BAJIO16643561!C54</f>
        <v>0</v>
      </c>
      <c r="M338" s="74" t="e">
        <f t="shared" si="34"/>
        <v>#REF!</v>
      </c>
      <c r="N338" s="14"/>
    </row>
    <row r="339" spans="1:14" hidden="1" x14ac:dyDescent="0.25">
      <c r="A339" s="11">
        <f>BAJIO16643561!A55</f>
        <v>45512</v>
      </c>
      <c r="B339" s="12"/>
      <c r="C339" s="12" t="str">
        <f>BAJIO16643561!B55</f>
        <v>PAGO CLIENTE RAGASA</v>
      </c>
      <c r="D339" s="12"/>
      <c r="E339" s="69" t="str">
        <f>BAJIO16643561!H55</f>
        <v>F7922 F7942</v>
      </c>
      <c r="F339" s="114">
        <f>BAJIO16643561!G55</f>
        <v>3641</v>
      </c>
      <c r="G339" s="13">
        <f t="shared" si="31"/>
        <v>90150</v>
      </c>
      <c r="H339" s="13">
        <f t="shared" si="30"/>
        <v>14424</v>
      </c>
      <c r="I339" s="13">
        <f>BAJIO16643561!D55</f>
        <v>104574</v>
      </c>
      <c r="J339" s="13">
        <f t="shared" si="32"/>
        <v>0</v>
      </c>
      <c r="K339" s="13">
        <f t="shared" si="33"/>
        <v>0</v>
      </c>
      <c r="L339" s="13">
        <f>BAJIO16643561!C55</f>
        <v>0</v>
      </c>
      <c r="M339" s="74" t="e">
        <f t="shared" si="34"/>
        <v>#REF!</v>
      </c>
      <c r="N339" s="14"/>
    </row>
    <row r="340" spans="1:14" hidden="1" x14ac:dyDescent="0.25">
      <c r="A340" s="11">
        <f>BAJIO16643561!A56</f>
        <v>45512</v>
      </c>
      <c r="B340" s="12"/>
      <c r="C340" s="12" t="str">
        <f>BAJIO16643561!B56</f>
        <v>PAGO CLIENTE COLEGIO DE ESTUDIOS CIENTIFICOS Y TECNOL</v>
      </c>
      <c r="D340" s="12"/>
      <c r="E340" s="69" t="str">
        <f>BAJIO16643561!H56</f>
        <v>F8105</v>
      </c>
      <c r="F340" s="114">
        <f>BAJIO16643561!G56</f>
        <v>3642</v>
      </c>
      <c r="G340" s="13">
        <f t="shared" si="31"/>
        <v>3500.0000000000005</v>
      </c>
      <c r="H340" s="13">
        <f t="shared" ref="H340:H403" si="35">G340*0.16</f>
        <v>560.00000000000011</v>
      </c>
      <c r="I340" s="13">
        <f>BAJIO16643561!D56</f>
        <v>4060</v>
      </c>
      <c r="J340" s="13">
        <f t="shared" si="32"/>
        <v>0</v>
      </c>
      <c r="K340" s="13">
        <f t="shared" si="33"/>
        <v>0</v>
      </c>
      <c r="L340" s="13">
        <f>BAJIO16643561!C56</f>
        <v>0</v>
      </c>
      <c r="M340" s="74" t="e">
        <f t="shared" si="34"/>
        <v>#REF!</v>
      </c>
      <c r="N340" s="14"/>
    </row>
    <row r="341" spans="1:14" hidden="1" x14ac:dyDescent="0.25">
      <c r="A341" s="11">
        <f>BAJIO16643561!A57</f>
        <v>45512</v>
      </c>
      <c r="B341" s="12"/>
      <c r="C341" s="12" t="str">
        <f>BAJIO16643561!B57</f>
        <v xml:space="preserve">PAGO CLIENTE SSNL SERVICIOS SUSTENTABLES NL S DE RL D </v>
      </c>
      <c r="D341" s="12"/>
      <c r="E341" s="69" t="str">
        <f>BAJIO16643561!H57</f>
        <v>F7949</v>
      </c>
      <c r="F341" s="114">
        <f>BAJIO16643561!G57</f>
        <v>3643</v>
      </c>
      <c r="G341" s="13">
        <f t="shared" si="31"/>
        <v>3500.0000000000005</v>
      </c>
      <c r="H341" s="13">
        <f t="shared" si="35"/>
        <v>560.00000000000011</v>
      </c>
      <c r="I341" s="13">
        <f>BAJIO16643561!D57</f>
        <v>4060</v>
      </c>
      <c r="J341" s="13">
        <f t="shared" si="32"/>
        <v>0</v>
      </c>
      <c r="K341" s="13">
        <f t="shared" si="33"/>
        <v>0</v>
      </c>
      <c r="L341" s="13">
        <f>BAJIO16643561!C57</f>
        <v>0</v>
      </c>
      <c r="M341" s="74" t="e">
        <f t="shared" si="34"/>
        <v>#REF!</v>
      </c>
      <c r="N341" s="14"/>
    </row>
    <row r="342" spans="1:14" hidden="1" x14ac:dyDescent="0.25">
      <c r="A342" s="11">
        <f>BAJIO16643561!A58</f>
        <v>45512</v>
      </c>
      <c r="B342" s="12"/>
      <c r="C342" s="12" t="str">
        <f>BAJIO16643561!B58</f>
        <v xml:space="preserve"> ROSA ELVA MONTEMAYOR QUIROGA</v>
      </c>
      <c r="D342" s="12"/>
      <c r="E342" s="69">
        <f>BAJIO16643561!H58</f>
        <v>0</v>
      </c>
      <c r="F342" s="114">
        <f>BAJIO16643561!G58</f>
        <v>0</v>
      </c>
      <c r="G342" s="13">
        <f t="shared" si="31"/>
        <v>0</v>
      </c>
      <c r="H342" s="13">
        <f t="shared" si="35"/>
        <v>0</v>
      </c>
      <c r="I342" s="13">
        <f>BAJIO16643561!D58</f>
        <v>0</v>
      </c>
      <c r="J342" s="13">
        <f t="shared" si="32"/>
        <v>2156.75</v>
      </c>
      <c r="K342" s="13">
        <f t="shared" si="33"/>
        <v>345.08</v>
      </c>
      <c r="L342" s="13">
        <f>BAJIO16643561!C58</f>
        <v>2501.83</v>
      </c>
      <c r="M342" s="74" t="e">
        <f t="shared" si="34"/>
        <v>#REF!</v>
      </c>
      <c r="N342" s="14"/>
    </row>
    <row r="343" spans="1:14" hidden="1" x14ac:dyDescent="0.25">
      <c r="A343" s="11">
        <f>BAJIO16643561!A59</f>
        <v>45512</v>
      </c>
      <c r="B343" s="12"/>
      <c r="C343" s="12" t="str">
        <f>BAJIO16643561!B59</f>
        <v>COMISION SPEI</v>
      </c>
      <c r="D343" s="12"/>
      <c r="E343" s="69">
        <f>BAJIO16643561!H59</f>
        <v>0</v>
      </c>
      <c r="F343" s="114">
        <f>BAJIO16643561!G59</f>
        <v>0</v>
      </c>
      <c r="G343" s="13">
        <f t="shared" si="31"/>
        <v>0</v>
      </c>
      <c r="H343" s="13">
        <f t="shared" si="35"/>
        <v>0</v>
      </c>
      <c r="I343" s="13">
        <f>BAJIO16643561!D59</f>
        <v>0</v>
      </c>
      <c r="J343" s="13">
        <f t="shared" si="32"/>
        <v>0</v>
      </c>
      <c r="K343" s="13">
        <f t="shared" si="33"/>
        <v>0</v>
      </c>
      <c r="L343" s="13">
        <f>BAJIO16643561!C59</f>
        <v>0</v>
      </c>
      <c r="M343" s="74" t="e">
        <f t="shared" si="34"/>
        <v>#REF!</v>
      </c>
      <c r="N343" s="14"/>
    </row>
    <row r="344" spans="1:14" hidden="1" x14ac:dyDescent="0.25">
      <c r="A344" s="11">
        <f>BAJIO16643561!A60</f>
        <v>45512</v>
      </c>
      <c r="B344" s="12"/>
      <c r="C344" s="12" t="str">
        <f>BAJIO16643561!B60</f>
        <v>IVA COMISION SPEI</v>
      </c>
      <c r="D344" s="12"/>
      <c r="E344" s="69">
        <f>BAJIO16643561!H60</f>
        <v>0</v>
      </c>
      <c r="F344" s="114">
        <f>BAJIO16643561!G60</f>
        <v>0</v>
      </c>
      <c r="G344" s="13">
        <f t="shared" si="31"/>
        <v>0</v>
      </c>
      <c r="H344" s="13">
        <f t="shared" si="35"/>
        <v>0</v>
      </c>
      <c r="I344" s="13">
        <f>BAJIO16643561!D60</f>
        <v>0</v>
      </c>
      <c r="J344" s="13">
        <f t="shared" si="32"/>
        <v>0</v>
      </c>
      <c r="K344" s="13">
        <f t="shared" si="33"/>
        <v>0</v>
      </c>
      <c r="L344" s="13">
        <f>BAJIO16643561!C60</f>
        <v>0</v>
      </c>
      <c r="M344" s="74" t="e">
        <f t="shared" si="34"/>
        <v>#REF!</v>
      </c>
      <c r="N344" s="14"/>
    </row>
    <row r="345" spans="1:14" hidden="1" x14ac:dyDescent="0.25">
      <c r="A345" s="11">
        <f>BAJIO16643561!A61</f>
        <v>45512</v>
      </c>
      <c r="B345" s="12"/>
      <c r="C345" s="12" t="str">
        <f>BAJIO16643561!B61</f>
        <v xml:space="preserve"> GASNGO MEXICO SA DE CV </v>
      </c>
      <c r="D345" s="12"/>
      <c r="E345" s="69">
        <f>BAJIO16643561!H61</f>
        <v>0</v>
      </c>
      <c r="F345" s="114">
        <f>BAJIO16643561!G61</f>
        <v>0</v>
      </c>
      <c r="G345" s="13">
        <f t="shared" si="31"/>
        <v>0</v>
      </c>
      <c r="H345" s="13">
        <f t="shared" si="35"/>
        <v>0</v>
      </c>
      <c r="I345" s="13">
        <f>BAJIO16643561!D61</f>
        <v>0</v>
      </c>
      <c r="J345" s="13">
        <f t="shared" si="32"/>
        <v>11206.896551724139</v>
      </c>
      <c r="K345" s="13">
        <f t="shared" si="33"/>
        <v>1793.1034482758623</v>
      </c>
      <c r="L345" s="13">
        <f>BAJIO16643561!C61</f>
        <v>13000</v>
      </c>
      <c r="M345" s="74" t="e">
        <f t="shared" si="34"/>
        <v>#REF!</v>
      </c>
      <c r="N345" s="14"/>
    </row>
    <row r="346" spans="1:14" hidden="1" x14ac:dyDescent="0.25">
      <c r="A346" s="11">
        <f>BAJIO16643561!A62</f>
        <v>45512</v>
      </c>
      <c r="B346" s="12"/>
      <c r="C346" s="12" t="str">
        <f>BAJIO16643561!B62</f>
        <v>Comisión SPEI</v>
      </c>
      <c r="D346" s="12"/>
      <c r="E346" s="69">
        <f>BAJIO16643561!H62</f>
        <v>0</v>
      </c>
      <c r="F346" s="114">
        <f>BAJIO16643561!G62</f>
        <v>0</v>
      </c>
      <c r="G346" s="13">
        <f t="shared" si="31"/>
        <v>0</v>
      </c>
      <c r="H346" s="13">
        <f t="shared" si="35"/>
        <v>0</v>
      </c>
      <c r="I346" s="13">
        <f>BAJIO16643561!D62</f>
        <v>0</v>
      </c>
      <c r="J346" s="13">
        <f t="shared" si="32"/>
        <v>0</v>
      </c>
      <c r="K346" s="13">
        <f t="shared" si="33"/>
        <v>0</v>
      </c>
      <c r="L346" s="13">
        <f>BAJIO16643561!C62</f>
        <v>0</v>
      </c>
      <c r="M346" s="74" t="e">
        <f t="shared" si="34"/>
        <v>#REF!</v>
      </c>
      <c r="N346" s="14"/>
    </row>
    <row r="347" spans="1:14" hidden="1" x14ac:dyDescent="0.25">
      <c r="A347" s="11">
        <f>BAJIO16643561!A63</f>
        <v>45512</v>
      </c>
      <c r="B347" s="12"/>
      <c r="C347" s="12" t="str">
        <f>BAJIO16643561!B63</f>
        <v>IVA Comisión SPEI</v>
      </c>
      <c r="D347" s="12"/>
      <c r="E347" s="69">
        <f>BAJIO16643561!H63</f>
        <v>0</v>
      </c>
      <c r="F347" s="114">
        <f>BAJIO16643561!G63</f>
        <v>0</v>
      </c>
      <c r="G347" s="13">
        <f t="shared" si="31"/>
        <v>0</v>
      </c>
      <c r="H347" s="13">
        <f t="shared" si="35"/>
        <v>0</v>
      </c>
      <c r="I347" s="13">
        <f>BAJIO16643561!D63</f>
        <v>0</v>
      </c>
      <c r="J347" s="13">
        <f t="shared" si="32"/>
        <v>0</v>
      </c>
      <c r="K347" s="13">
        <f t="shared" si="33"/>
        <v>0</v>
      </c>
      <c r="L347" s="13">
        <f>BAJIO16643561!C63</f>
        <v>0</v>
      </c>
      <c r="M347" s="74" t="e">
        <f t="shared" si="34"/>
        <v>#REF!</v>
      </c>
      <c r="N347" s="14"/>
    </row>
    <row r="348" spans="1:14" hidden="1" x14ac:dyDescent="0.25">
      <c r="A348" s="11">
        <f>BAJIO16643561!A64</f>
        <v>45512</v>
      </c>
      <c r="B348" s="12"/>
      <c r="C348" s="12" t="str">
        <f>BAJIO16643561!B64</f>
        <v xml:space="preserve"> PLANOS Y PROYECTOS DELCO </v>
      </c>
      <c r="D348" s="12"/>
      <c r="E348" s="69">
        <f>BAJIO16643561!H64</f>
        <v>0</v>
      </c>
      <c r="F348" s="114">
        <f>BAJIO16643561!G64</f>
        <v>0</v>
      </c>
      <c r="G348" s="13">
        <f t="shared" si="31"/>
        <v>0</v>
      </c>
      <c r="H348" s="13">
        <f t="shared" si="35"/>
        <v>0</v>
      </c>
      <c r="I348" s="13">
        <f>BAJIO16643561!D64</f>
        <v>0</v>
      </c>
      <c r="J348" s="13">
        <f t="shared" si="32"/>
        <v>77586.206896551725</v>
      </c>
      <c r="K348" s="13">
        <f t="shared" si="33"/>
        <v>12413.793103448275</v>
      </c>
      <c r="L348" s="13">
        <f>BAJIO16643561!C64</f>
        <v>90000</v>
      </c>
      <c r="M348" s="74" t="e">
        <f t="shared" si="34"/>
        <v>#REF!</v>
      </c>
      <c r="N348" s="14"/>
    </row>
    <row r="349" spans="1:14" hidden="1" x14ac:dyDescent="0.25">
      <c r="A349" s="11">
        <f>BAJIO16643561!A65</f>
        <v>45512</v>
      </c>
      <c r="B349" s="12"/>
      <c r="C349" s="12" t="str">
        <f>BAJIO16643561!B65</f>
        <v>Comisión SPEI</v>
      </c>
      <c r="D349" s="12"/>
      <c r="E349" s="69">
        <f>BAJIO16643561!H65</f>
        <v>0</v>
      </c>
      <c r="F349" s="114">
        <f>BAJIO16643561!G65</f>
        <v>0</v>
      </c>
      <c r="G349" s="13">
        <f t="shared" si="31"/>
        <v>0</v>
      </c>
      <c r="H349" s="13">
        <f t="shared" si="35"/>
        <v>0</v>
      </c>
      <c r="I349" s="13">
        <f>BAJIO16643561!D65</f>
        <v>0</v>
      </c>
      <c r="J349" s="13">
        <f t="shared" si="32"/>
        <v>0</v>
      </c>
      <c r="K349" s="13">
        <f t="shared" si="33"/>
        <v>0</v>
      </c>
      <c r="L349" s="13">
        <f>BAJIO16643561!C65</f>
        <v>0</v>
      </c>
      <c r="M349" s="74" t="e">
        <f t="shared" si="34"/>
        <v>#REF!</v>
      </c>
      <c r="N349" s="14"/>
    </row>
    <row r="350" spans="1:14" hidden="1" x14ac:dyDescent="0.25">
      <c r="A350" s="11">
        <f>BAJIO16643561!A66</f>
        <v>45512</v>
      </c>
      <c r="B350" s="12"/>
      <c r="C350" s="12" t="str">
        <f>BAJIO16643561!B66</f>
        <v>IVA Comisión SPEI</v>
      </c>
      <c r="D350" s="12"/>
      <c r="E350" s="69">
        <f>BAJIO16643561!H66</f>
        <v>0</v>
      </c>
      <c r="F350" s="114">
        <f>BAJIO16643561!G66</f>
        <v>0</v>
      </c>
      <c r="G350" s="13">
        <f t="shared" si="31"/>
        <v>0</v>
      </c>
      <c r="H350" s="13">
        <f t="shared" si="35"/>
        <v>0</v>
      </c>
      <c r="I350" s="13">
        <f>BAJIO16643561!D66</f>
        <v>0</v>
      </c>
      <c r="J350" s="13">
        <f t="shared" si="32"/>
        <v>0</v>
      </c>
      <c r="K350" s="13">
        <f t="shared" si="33"/>
        <v>0</v>
      </c>
      <c r="L350" s="13">
        <f>BAJIO16643561!C66</f>
        <v>0</v>
      </c>
      <c r="M350" s="74" t="e">
        <f t="shared" si="34"/>
        <v>#REF!</v>
      </c>
      <c r="N350" s="14"/>
    </row>
    <row r="351" spans="1:14" hidden="1" x14ac:dyDescent="0.25">
      <c r="A351" s="11">
        <f>BAJIO16643561!A67</f>
        <v>45513</v>
      </c>
      <c r="B351" s="12"/>
      <c r="C351" s="12" t="str">
        <f>BAJIO16643561!B67</f>
        <v>PAGO CLIENTE RYDER</v>
      </c>
      <c r="D351" s="12"/>
      <c r="E351" s="69" t="str">
        <f>BAJIO16643561!H67</f>
        <v>F7923</v>
      </c>
      <c r="F351" s="114">
        <f>BAJIO16643561!G67</f>
        <v>3648</v>
      </c>
      <c r="G351" s="13">
        <f t="shared" si="31"/>
        <v>66000</v>
      </c>
      <c r="H351" s="13">
        <f t="shared" si="35"/>
        <v>10560</v>
      </c>
      <c r="I351" s="13">
        <f>BAJIO16643561!D67</f>
        <v>76560</v>
      </c>
      <c r="J351" s="13">
        <f t="shared" si="32"/>
        <v>0</v>
      </c>
      <c r="K351" s="13">
        <f t="shared" si="33"/>
        <v>0</v>
      </c>
      <c r="L351" s="13">
        <f>BAJIO16643561!C67</f>
        <v>0</v>
      </c>
      <c r="M351" s="74" t="e">
        <f t="shared" si="34"/>
        <v>#REF!</v>
      </c>
      <c r="N351" s="14"/>
    </row>
    <row r="352" spans="1:14" hidden="1" x14ac:dyDescent="0.25">
      <c r="A352" s="11">
        <f>BAJIO16643561!A68</f>
        <v>45513</v>
      </c>
      <c r="B352" s="12"/>
      <c r="C352" s="12" t="str">
        <f>BAJIO16643561!B68</f>
        <v>PAGO CLIENTE SISFLEX</v>
      </c>
      <c r="D352" s="12"/>
      <c r="E352" s="69" t="str">
        <f>BAJIO16643561!H68</f>
        <v>F7885 7897 7905</v>
      </c>
      <c r="F352" s="114">
        <f>BAJIO16643561!G68</f>
        <v>3649</v>
      </c>
      <c r="G352" s="13">
        <f t="shared" si="31"/>
        <v>10500</v>
      </c>
      <c r="H352" s="13">
        <f t="shared" si="35"/>
        <v>1680</v>
      </c>
      <c r="I352" s="13">
        <f>BAJIO16643561!D68</f>
        <v>12180</v>
      </c>
      <c r="J352" s="13">
        <f t="shared" si="32"/>
        <v>0</v>
      </c>
      <c r="K352" s="13">
        <f t="shared" si="33"/>
        <v>0</v>
      </c>
      <c r="L352" s="13">
        <f>BAJIO16643561!C68</f>
        <v>0</v>
      </c>
      <c r="M352" s="74" t="e">
        <f t="shared" si="34"/>
        <v>#REF!</v>
      </c>
      <c r="N352" s="14"/>
    </row>
    <row r="353" spans="1:14" hidden="1" x14ac:dyDescent="0.25">
      <c r="A353" s="11">
        <f>BAJIO16643561!A69</f>
        <v>45513</v>
      </c>
      <c r="B353" s="12"/>
      <c r="C353" s="12" t="str">
        <f>BAJIO16643561!B69</f>
        <v xml:space="preserve">OPERADORA DE RELLENOS SANITARI </v>
      </c>
      <c r="D353" s="12"/>
      <c r="E353" s="69">
        <f>BAJIO16643561!H69</f>
        <v>0</v>
      </c>
      <c r="F353" s="114">
        <f>BAJIO16643561!G69</f>
        <v>0</v>
      </c>
      <c r="G353" s="13">
        <f t="shared" si="31"/>
        <v>0</v>
      </c>
      <c r="H353" s="13">
        <f t="shared" si="35"/>
        <v>0</v>
      </c>
      <c r="I353" s="13">
        <f>BAJIO16643561!D69</f>
        <v>0</v>
      </c>
      <c r="J353" s="13">
        <f t="shared" si="32"/>
        <v>25551.594827586207</v>
      </c>
      <c r="K353" s="13">
        <f t="shared" si="33"/>
        <v>4088.2551724137929</v>
      </c>
      <c r="L353" s="13">
        <f>BAJIO16643561!C69</f>
        <v>29639.85</v>
      </c>
      <c r="M353" s="74" t="e">
        <f t="shared" si="34"/>
        <v>#REF!</v>
      </c>
      <c r="N353" s="14"/>
    </row>
    <row r="354" spans="1:14" hidden="1" x14ac:dyDescent="0.25">
      <c r="A354" s="11">
        <f>BAJIO16643561!A70</f>
        <v>45513</v>
      </c>
      <c r="B354" s="12"/>
      <c r="C354" s="12" t="str">
        <f>BAJIO16643561!B70</f>
        <v>Comisión SPEI</v>
      </c>
      <c r="D354" s="12"/>
      <c r="E354" s="69">
        <f>BAJIO16643561!H70</f>
        <v>0</v>
      </c>
      <c r="F354" s="114">
        <f>BAJIO16643561!G70</f>
        <v>0</v>
      </c>
      <c r="G354" s="13">
        <f t="shared" si="31"/>
        <v>0</v>
      </c>
      <c r="H354" s="13">
        <f t="shared" si="35"/>
        <v>0</v>
      </c>
      <c r="I354" s="13">
        <f>BAJIO16643561!D70</f>
        <v>0</v>
      </c>
      <c r="J354" s="13">
        <f t="shared" si="32"/>
        <v>0</v>
      </c>
      <c r="K354" s="13">
        <f t="shared" si="33"/>
        <v>0</v>
      </c>
      <c r="L354" s="13">
        <f>BAJIO16643561!C70</f>
        <v>0</v>
      </c>
      <c r="M354" s="74" t="e">
        <f t="shared" si="34"/>
        <v>#REF!</v>
      </c>
      <c r="N354" s="14"/>
    </row>
    <row r="355" spans="1:14" hidden="1" x14ac:dyDescent="0.25">
      <c r="A355" s="11">
        <f>BAJIO16643561!A71</f>
        <v>45513</v>
      </c>
      <c r="B355" s="12"/>
      <c r="C355" s="12" t="str">
        <f>BAJIO16643561!B71</f>
        <v>IVA Comisión SPEI</v>
      </c>
      <c r="D355" s="12"/>
      <c r="E355" s="69">
        <f>BAJIO16643561!H71</f>
        <v>0</v>
      </c>
      <c r="F355" s="114">
        <f>BAJIO16643561!G71</f>
        <v>0</v>
      </c>
      <c r="G355" s="13">
        <f t="shared" si="31"/>
        <v>0</v>
      </c>
      <c r="H355" s="13">
        <f t="shared" si="35"/>
        <v>0</v>
      </c>
      <c r="I355" s="13">
        <f>BAJIO16643561!D71</f>
        <v>0</v>
      </c>
      <c r="J355" s="13">
        <f t="shared" si="32"/>
        <v>0</v>
      </c>
      <c r="K355" s="13">
        <f t="shared" si="33"/>
        <v>0</v>
      </c>
      <c r="L355" s="13">
        <f>BAJIO16643561!C71</f>
        <v>0</v>
      </c>
      <c r="M355" s="74" t="e">
        <f t="shared" si="34"/>
        <v>#REF!</v>
      </c>
      <c r="N355" s="14"/>
    </row>
    <row r="356" spans="1:14" hidden="1" x14ac:dyDescent="0.25">
      <c r="A356" s="11">
        <f>BAJIO16643561!A72</f>
        <v>45513</v>
      </c>
      <c r="B356" s="12"/>
      <c r="C356" s="12" t="str">
        <f>BAJIO16643561!B72</f>
        <v xml:space="preserve">TRASPASO A BAJIO 1  CTA 14350722 </v>
      </c>
      <c r="D356" s="12"/>
      <c r="E356" s="69">
        <f>BAJIO16643561!H72</f>
        <v>0</v>
      </c>
      <c r="F356" s="114">
        <f>BAJIO16643561!G72</f>
        <v>0</v>
      </c>
      <c r="G356" s="13">
        <f t="shared" si="31"/>
        <v>18965.517241379312</v>
      </c>
      <c r="H356" s="13">
        <f t="shared" si="35"/>
        <v>3034.4827586206898</v>
      </c>
      <c r="I356" s="13">
        <f>BAJIO16643561!D72</f>
        <v>22000</v>
      </c>
      <c r="J356" s="13">
        <f t="shared" si="32"/>
        <v>0</v>
      </c>
      <c r="K356" s="13">
        <f t="shared" si="33"/>
        <v>0</v>
      </c>
      <c r="L356" s="13">
        <f>BAJIO16643561!C72</f>
        <v>0</v>
      </c>
      <c r="M356" s="74" t="e">
        <f t="shared" si="34"/>
        <v>#REF!</v>
      </c>
      <c r="N356" s="14"/>
    </row>
    <row r="357" spans="1:14" hidden="1" x14ac:dyDescent="0.25">
      <c r="A357" s="11">
        <f>BAJIO16643561!A73</f>
        <v>45513</v>
      </c>
      <c r="B357" s="12"/>
      <c r="C357" s="12" t="str">
        <f>BAJIO16643561!B73</f>
        <v>GASNGO MEXICO SA DE CV</v>
      </c>
      <c r="D357" s="12"/>
      <c r="E357" s="69">
        <f>BAJIO16643561!H73</f>
        <v>0</v>
      </c>
      <c r="F357" s="114">
        <f>BAJIO16643561!G73</f>
        <v>0</v>
      </c>
      <c r="G357" s="13">
        <f t="shared" si="31"/>
        <v>0</v>
      </c>
      <c r="H357" s="13">
        <f t="shared" si="35"/>
        <v>0</v>
      </c>
      <c r="I357" s="13">
        <f>BAJIO16643561!D73</f>
        <v>0</v>
      </c>
      <c r="J357" s="13">
        <f t="shared" si="32"/>
        <v>21551.724137931036</v>
      </c>
      <c r="K357" s="13">
        <f t="shared" si="33"/>
        <v>3448.275862068966</v>
      </c>
      <c r="L357" s="13">
        <f>BAJIO16643561!C73</f>
        <v>25000</v>
      </c>
      <c r="M357" s="74" t="e">
        <f t="shared" si="34"/>
        <v>#REF!</v>
      </c>
      <c r="N357" s="14"/>
    </row>
    <row r="358" spans="1:14" hidden="1" x14ac:dyDescent="0.25">
      <c r="A358" s="11">
        <f>BAJIO16643561!A74</f>
        <v>45513</v>
      </c>
      <c r="B358" s="12"/>
      <c r="C358" s="12" t="str">
        <f>BAJIO16643561!B74</f>
        <v>COMISION SPEI</v>
      </c>
      <c r="D358" s="12"/>
      <c r="E358" s="69">
        <f>BAJIO16643561!H74</f>
        <v>0</v>
      </c>
      <c r="F358" s="114">
        <f>BAJIO16643561!G74</f>
        <v>0</v>
      </c>
      <c r="G358" s="13">
        <f t="shared" si="31"/>
        <v>0</v>
      </c>
      <c r="H358" s="13">
        <f t="shared" si="35"/>
        <v>0</v>
      </c>
      <c r="I358" s="13">
        <f>BAJIO16643561!D74</f>
        <v>0</v>
      </c>
      <c r="J358" s="13">
        <f t="shared" si="32"/>
        <v>0</v>
      </c>
      <c r="K358" s="13">
        <f t="shared" si="33"/>
        <v>0</v>
      </c>
      <c r="L358" s="13">
        <f>BAJIO16643561!C74</f>
        <v>0</v>
      </c>
      <c r="M358" s="74" t="e">
        <f t="shared" si="34"/>
        <v>#REF!</v>
      </c>
      <c r="N358" s="14"/>
    </row>
    <row r="359" spans="1:14" hidden="1" x14ac:dyDescent="0.25">
      <c r="A359" s="11">
        <f>BAJIO16643561!A75</f>
        <v>45513</v>
      </c>
      <c r="B359" s="12"/>
      <c r="C359" s="12" t="str">
        <f>BAJIO16643561!B75</f>
        <v>IVA COMISION SPEI</v>
      </c>
      <c r="D359" s="12"/>
      <c r="E359" s="69">
        <f>BAJIO16643561!H75</f>
        <v>0</v>
      </c>
      <c r="F359" s="114">
        <f>BAJIO16643561!G75</f>
        <v>0</v>
      </c>
      <c r="G359" s="13">
        <f t="shared" si="31"/>
        <v>0</v>
      </c>
      <c r="H359" s="13">
        <f t="shared" si="35"/>
        <v>0</v>
      </c>
      <c r="I359" s="13">
        <f>BAJIO16643561!D75</f>
        <v>0</v>
      </c>
      <c r="J359" s="13">
        <f t="shared" si="32"/>
        <v>0</v>
      </c>
      <c r="K359" s="13">
        <f t="shared" si="33"/>
        <v>0</v>
      </c>
      <c r="L359" s="13">
        <f>BAJIO16643561!C75</f>
        <v>0</v>
      </c>
      <c r="M359" s="74" t="e">
        <f t="shared" si="34"/>
        <v>#REF!</v>
      </c>
      <c r="N359" s="14"/>
    </row>
    <row r="360" spans="1:14" hidden="1" x14ac:dyDescent="0.25">
      <c r="A360" s="11">
        <f>BAJIO16643561!A76</f>
        <v>45514</v>
      </c>
      <c r="B360" s="12"/>
      <c r="C360" s="12" t="str">
        <f>BAJIO16643561!B76</f>
        <v xml:space="preserve"> SEG INB MTY FELIX GALV (SEGURO INBURSA)</v>
      </c>
      <c r="D360" s="12"/>
      <c r="E360" s="69">
        <f>BAJIO16643561!H76</f>
        <v>0</v>
      </c>
      <c r="F360" s="114">
        <f>BAJIO16643561!G76</f>
        <v>0</v>
      </c>
      <c r="G360" s="13">
        <f t="shared" si="31"/>
        <v>0</v>
      </c>
      <c r="H360" s="13">
        <f t="shared" si="35"/>
        <v>0</v>
      </c>
      <c r="I360" s="13">
        <f>BAJIO16643561!D76</f>
        <v>0</v>
      </c>
      <c r="J360" s="13">
        <f t="shared" si="32"/>
        <v>3364.0517241379316</v>
      </c>
      <c r="K360" s="13">
        <f t="shared" si="33"/>
        <v>538.24827586206902</v>
      </c>
      <c r="L360" s="13">
        <f>BAJIO16643561!C76</f>
        <v>3902.3</v>
      </c>
      <c r="M360" s="74" t="e">
        <f t="shared" si="34"/>
        <v>#REF!</v>
      </c>
      <c r="N360" s="14"/>
    </row>
    <row r="361" spans="1:14" hidden="1" x14ac:dyDescent="0.25">
      <c r="A361" s="11">
        <f>BAJIO16643561!A77</f>
        <v>45514</v>
      </c>
      <c r="B361" s="12"/>
      <c r="C361" s="12" t="str">
        <f>BAJIO16643561!B77</f>
        <v xml:space="preserve"> OMNIBUS DE MEXICO</v>
      </c>
      <c r="D361" s="12"/>
      <c r="E361" s="69">
        <f>BAJIO16643561!H77</f>
        <v>0</v>
      </c>
      <c r="F361" s="114">
        <f>BAJIO16643561!G77</f>
        <v>0</v>
      </c>
      <c r="G361" s="13">
        <f t="shared" si="31"/>
        <v>0</v>
      </c>
      <c r="H361" s="13">
        <f t="shared" si="35"/>
        <v>0</v>
      </c>
      <c r="I361" s="13">
        <f>BAJIO16643561!D77</f>
        <v>0</v>
      </c>
      <c r="J361" s="13">
        <f t="shared" si="32"/>
        <v>593.10344827586209</v>
      </c>
      <c r="K361" s="13">
        <f t="shared" si="33"/>
        <v>94.896551724137936</v>
      </c>
      <c r="L361" s="13">
        <f>BAJIO16643561!C77</f>
        <v>688</v>
      </c>
      <c r="M361" s="74" t="e">
        <f t="shared" si="34"/>
        <v>#REF!</v>
      </c>
      <c r="N361" s="14"/>
    </row>
    <row r="362" spans="1:14" hidden="1" x14ac:dyDescent="0.25">
      <c r="A362" s="11">
        <f>BAJIO16643561!A78</f>
        <v>45514</v>
      </c>
      <c r="B362" s="12"/>
      <c r="C362" s="12" t="str">
        <f>BAJIO16643561!B78</f>
        <v xml:space="preserve">AUTO PINTURAS EL CHINO </v>
      </c>
      <c r="D362" s="12"/>
      <c r="E362" s="69">
        <f>BAJIO16643561!H78</f>
        <v>0</v>
      </c>
      <c r="F362" s="114">
        <f>BAJIO16643561!G78</f>
        <v>0</v>
      </c>
      <c r="G362" s="13">
        <f t="shared" si="31"/>
        <v>0</v>
      </c>
      <c r="H362" s="13">
        <f t="shared" si="35"/>
        <v>0</v>
      </c>
      <c r="I362" s="13">
        <f>BAJIO16643561!D78</f>
        <v>0</v>
      </c>
      <c r="J362" s="13">
        <f t="shared" si="32"/>
        <v>524.13793103448279</v>
      </c>
      <c r="K362" s="13">
        <f t="shared" si="33"/>
        <v>83.862068965517253</v>
      </c>
      <c r="L362" s="13">
        <f>BAJIO16643561!C78</f>
        <v>608</v>
      </c>
      <c r="M362" s="74" t="e">
        <f t="shared" si="34"/>
        <v>#REF!</v>
      </c>
      <c r="N362" s="14"/>
    </row>
    <row r="363" spans="1:14" hidden="1" x14ac:dyDescent="0.25">
      <c r="A363" s="11">
        <f>BAJIO16643561!A79</f>
        <v>45514</v>
      </c>
      <c r="B363" s="12"/>
      <c r="C363" s="12" t="str">
        <f>BAJIO16643561!B79</f>
        <v xml:space="preserve">GUTIERREZ ORTIZ GABRIELA </v>
      </c>
      <c r="D363" s="12"/>
      <c r="E363" s="69">
        <f>BAJIO16643561!H79</f>
        <v>0</v>
      </c>
      <c r="F363" s="114">
        <f>BAJIO16643561!G79</f>
        <v>0</v>
      </c>
      <c r="G363" s="13">
        <f t="shared" si="31"/>
        <v>0</v>
      </c>
      <c r="H363" s="13">
        <f t="shared" si="35"/>
        <v>0</v>
      </c>
      <c r="I363" s="13">
        <f>BAJIO16643561!D79</f>
        <v>0</v>
      </c>
      <c r="J363" s="13">
        <f t="shared" si="32"/>
        <v>1036.5517241379312</v>
      </c>
      <c r="K363" s="13">
        <f t="shared" si="33"/>
        <v>165.84827586206899</v>
      </c>
      <c r="L363" s="13">
        <f>BAJIO16643561!C79</f>
        <v>1202.4000000000001</v>
      </c>
      <c r="M363" s="74" t="e">
        <f t="shared" si="34"/>
        <v>#REF!</v>
      </c>
      <c r="N363" s="14"/>
    </row>
    <row r="364" spans="1:14" hidden="1" x14ac:dyDescent="0.25">
      <c r="A364" s="11">
        <f>BAJIO16643561!A80</f>
        <v>45514</v>
      </c>
      <c r="B364" s="12"/>
      <c r="C364" s="12" t="str">
        <f>BAJIO16643561!B80</f>
        <v>Comisión SPEI</v>
      </c>
      <c r="D364" s="12"/>
      <c r="E364" s="69">
        <f>BAJIO16643561!H80</f>
        <v>0</v>
      </c>
      <c r="F364" s="114">
        <f>BAJIO16643561!G80</f>
        <v>0</v>
      </c>
      <c r="G364" s="13">
        <f t="shared" si="31"/>
        <v>0</v>
      </c>
      <c r="H364" s="13">
        <f t="shared" si="35"/>
        <v>0</v>
      </c>
      <c r="I364" s="13">
        <f>BAJIO16643561!D80</f>
        <v>0</v>
      </c>
      <c r="J364" s="13">
        <f t="shared" si="32"/>
        <v>0</v>
      </c>
      <c r="K364" s="13">
        <f t="shared" si="33"/>
        <v>0</v>
      </c>
      <c r="L364" s="13">
        <f>BAJIO16643561!C80</f>
        <v>0</v>
      </c>
      <c r="M364" s="74" t="e">
        <f t="shared" si="34"/>
        <v>#REF!</v>
      </c>
      <c r="N364" s="14"/>
    </row>
    <row r="365" spans="1:14" hidden="1" x14ac:dyDescent="0.25">
      <c r="A365" s="11">
        <f>BAJIO16643561!A81</f>
        <v>45514</v>
      </c>
      <c r="B365" s="12"/>
      <c r="C365" s="12" t="str">
        <f>BAJIO16643561!B81</f>
        <v>IVA Comisión SPEI</v>
      </c>
      <c r="D365" s="12"/>
      <c r="E365" s="69">
        <f>BAJIO16643561!H81</f>
        <v>0</v>
      </c>
      <c r="F365" s="114">
        <f>BAJIO16643561!G81</f>
        <v>0</v>
      </c>
      <c r="G365" s="13">
        <f t="shared" si="31"/>
        <v>0</v>
      </c>
      <c r="H365" s="13">
        <f t="shared" si="35"/>
        <v>0</v>
      </c>
      <c r="I365" s="13">
        <f>BAJIO16643561!D81</f>
        <v>0</v>
      </c>
      <c r="J365" s="13">
        <f t="shared" si="32"/>
        <v>0</v>
      </c>
      <c r="K365" s="13">
        <f t="shared" si="33"/>
        <v>0</v>
      </c>
      <c r="L365" s="13">
        <f>BAJIO16643561!C81</f>
        <v>0</v>
      </c>
      <c r="M365" s="74" t="e">
        <f t="shared" si="34"/>
        <v>#REF!</v>
      </c>
      <c r="N365" s="14"/>
    </row>
    <row r="366" spans="1:14" hidden="1" x14ac:dyDescent="0.25">
      <c r="A366" s="11">
        <f>BAJIO16643561!A82</f>
        <v>45515</v>
      </c>
      <c r="B366" s="12"/>
      <c r="C366" s="12" t="str">
        <f>BAJIO16643561!B82</f>
        <v xml:space="preserve"> VIVA AEROBUS </v>
      </c>
      <c r="D366" s="12"/>
      <c r="E366" s="69">
        <f>BAJIO16643561!H82</f>
        <v>0</v>
      </c>
      <c r="F366" s="114">
        <f>BAJIO16643561!G82</f>
        <v>0</v>
      </c>
      <c r="G366" s="13">
        <f t="shared" si="31"/>
        <v>0</v>
      </c>
      <c r="H366" s="13">
        <f t="shared" si="35"/>
        <v>0</v>
      </c>
      <c r="I366" s="13">
        <f>BAJIO16643561!D82</f>
        <v>0</v>
      </c>
      <c r="J366" s="13">
        <f t="shared" si="32"/>
        <v>1840.5948275862072</v>
      </c>
      <c r="K366" s="13">
        <f t="shared" si="33"/>
        <v>294.49517241379317</v>
      </c>
      <c r="L366" s="13">
        <f>BAJIO16643561!C82</f>
        <v>2135.09</v>
      </c>
      <c r="M366" s="74" t="e">
        <f t="shared" si="34"/>
        <v>#REF!</v>
      </c>
      <c r="N366" s="14"/>
    </row>
    <row r="367" spans="1:14" hidden="1" x14ac:dyDescent="0.25">
      <c r="A367" s="11">
        <f>BAJIO16643561!A83</f>
        <v>45516</v>
      </c>
      <c r="B367" s="12"/>
      <c r="C367" s="12" t="str">
        <f>BAJIO16643561!B83</f>
        <v xml:space="preserve"> VIVA AEROBUS </v>
      </c>
      <c r="D367" s="12"/>
      <c r="E367" s="69">
        <f>BAJIO16643561!H83</f>
        <v>0</v>
      </c>
      <c r="F367" s="114">
        <f>BAJIO16643561!G83</f>
        <v>0</v>
      </c>
      <c r="G367" s="13">
        <f t="shared" si="31"/>
        <v>0</v>
      </c>
      <c r="H367" s="13">
        <f t="shared" si="35"/>
        <v>0</v>
      </c>
      <c r="I367" s="13">
        <f>BAJIO16643561!D83</f>
        <v>0</v>
      </c>
      <c r="J367" s="13">
        <f t="shared" si="32"/>
        <v>3254.6293103448279</v>
      </c>
      <c r="K367" s="13">
        <f t="shared" si="33"/>
        <v>520.74068965517245</v>
      </c>
      <c r="L367" s="13">
        <f>BAJIO16643561!C83</f>
        <v>3775.37</v>
      </c>
      <c r="M367" s="74" t="e">
        <f t="shared" si="34"/>
        <v>#REF!</v>
      </c>
      <c r="N367" s="14"/>
    </row>
    <row r="368" spans="1:14" hidden="1" x14ac:dyDescent="0.25">
      <c r="A368" s="11">
        <f>BAJIO16643561!A84</f>
        <v>45516</v>
      </c>
      <c r="B368" s="12"/>
      <c r="C368" s="12" t="str">
        <f>BAJIO16643561!B84</f>
        <v xml:space="preserve">PAGO CLIENTE KOOK CATERING SA DE CV </v>
      </c>
      <c r="D368" s="12"/>
      <c r="E368" s="69" t="str">
        <f>BAJIO16643561!H84</f>
        <v>F8100 8101</v>
      </c>
      <c r="F368" s="114">
        <f>BAJIO16643561!G84</f>
        <v>3654</v>
      </c>
      <c r="G368" s="13">
        <f t="shared" si="31"/>
        <v>18600</v>
      </c>
      <c r="H368" s="13">
        <f t="shared" si="35"/>
        <v>2976</v>
      </c>
      <c r="I368" s="13">
        <f>BAJIO16643561!D84</f>
        <v>21576</v>
      </c>
      <c r="J368" s="13">
        <f t="shared" si="32"/>
        <v>0</v>
      </c>
      <c r="K368" s="13">
        <f t="shared" si="33"/>
        <v>0</v>
      </c>
      <c r="L368" s="13">
        <f>BAJIO16643561!C84</f>
        <v>0</v>
      </c>
      <c r="M368" s="74" t="e">
        <f t="shared" si="34"/>
        <v>#REF!</v>
      </c>
      <c r="N368" s="14"/>
    </row>
    <row r="369" spans="1:14" hidden="1" x14ac:dyDescent="0.25">
      <c r="A369" s="11">
        <f>BAJIO16643561!A85</f>
        <v>45516</v>
      </c>
      <c r="B369" s="12"/>
      <c r="C369" s="12" t="str">
        <f>BAJIO16643561!B85</f>
        <v xml:space="preserve"> COMPANIA ACQUA BENE DE MEXICO </v>
      </c>
      <c r="D369" s="12"/>
      <c r="E369" s="69">
        <f>BAJIO16643561!H85</f>
        <v>0</v>
      </c>
      <c r="F369" s="114">
        <f>BAJIO16643561!G85</f>
        <v>0</v>
      </c>
      <c r="G369" s="13">
        <f t="shared" si="31"/>
        <v>0</v>
      </c>
      <c r="H369" s="13">
        <f t="shared" si="35"/>
        <v>0</v>
      </c>
      <c r="I369" s="13">
        <f>BAJIO16643561!D85</f>
        <v>0</v>
      </c>
      <c r="J369" s="13">
        <f t="shared" si="32"/>
        <v>689.65517241379314</v>
      </c>
      <c r="K369" s="13">
        <f t="shared" si="33"/>
        <v>110.3448275862069</v>
      </c>
      <c r="L369" s="13">
        <f>BAJIO16643561!C85</f>
        <v>800</v>
      </c>
      <c r="M369" s="74" t="e">
        <f t="shared" si="34"/>
        <v>#REF!</v>
      </c>
      <c r="N369" s="14"/>
    </row>
    <row r="370" spans="1:14" hidden="1" x14ac:dyDescent="0.25">
      <c r="A370" s="11">
        <f>BAJIO16643561!A86</f>
        <v>45516</v>
      </c>
      <c r="B370" s="12"/>
      <c r="C370" s="12" t="str">
        <f>BAJIO16643561!B86</f>
        <v>Comisión SPEI</v>
      </c>
      <c r="D370" s="12"/>
      <c r="E370" s="69">
        <f>BAJIO16643561!H86</f>
        <v>0</v>
      </c>
      <c r="F370" s="114">
        <f>BAJIO16643561!G86</f>
        <v>0</v>
      </c>
      <c r="G370" s="13">
        <f t="shared" si="31"/>
        <v>0</v>
      </c>
      <c r="H370" s="13">
        <f t="shared" si="35"/>
        <v>0</v>
      </c>
      <c r="I370" s="13">
        <f>BAJIO16643561!D86</f>
        <v>0</v>
      </c>
      <c r="J370" s="13">
        <f t="shared" si="32"/>
        <v>0</v>
      </c>
      <c r="K370" s="13">
        <f t="shared" si="33"/>
        <v>0</v>
      </c>
      <c r="L370" s="13">
        <f>BAJIO16643561!C86</f>
        <v>0</v>
      </c>
      <c r="M370" s="74" t="e">
        <f t="shared" si="34"/>
        <v>#REF!</v>
      </c>
      <c r="N370" s="14"/>
    </row>
    <row r="371" spans="1:14" hidden="1" x14ac:dyDescent="0.25">
      <c r="A371" s="11">
        <f>BAJIO16643561!A87</f>
        <v>45516</v>
      </c>
      <c r="B371" s="12"/>
      <c r="C371" s="12" t="str">
        <f>BAJIO16643561!B87</f>
        <v>IVA Comisión SPEI</v>
      </c>
      <c r="D371" s="12"/>
      <c r="E371" s="69">
        <f>BAJIO16643561!H87</f>
        <v>0</v>
      </c>
      <c r="F371" s="114">
        <f>BAJIO16643561!G87</f>
        <v>0</v>
      </c>
      <c r="G371" s="13">
        <f t="shared" si="31"/>
        <v>0</v>
      </c>
      <c r="H371" s="13">
        <f t="shared" si="35"/>
        <v>0</v>
      </c>
      <c r="I371" s="13">
        <f>BAJIO16643561!D87</f>
        <v>0</v>
      </c>
      <c r="J371" s="13">
        <f t="shared" si="32"/>
        <v>0</v>
      </c>
      <c r="K371" s="13">
        <f t="shared" si="33"/>
        <v>0</v>
      </c>
      <c r="L371" s="13">
        <f>BAJIO16643561!C87</f>
        <v>0</v>
      </c>
      <c r="M371" s="74" t="e">
        <f t="shared" si="34"/>
        <v>#REF!</v>
      </c>
      <c r="N371" s="14"/>
    </row>
    <row r="372" spans="1:14" hidden="1" x14ac:dyDescent="0.25">
      <c r="A372" s="11">
        <f>BAJIO16643561!A88</f>
        <v>45516</v>
      </c>
      <c r="B372" s="12"/>
      <c r="C372" s="12" t="str">
        <f>BAJIO16643561!B88</f>
        <v xml:space="preserve">VEHILINK SA DE CV </v>
      </c>
      <c r="D372" s="12"/>
      <c r="E372" s="69">
        <f>BAJIO16643561!H88</f>
        <v>0</v>
      </c>
      <c r="F372" s="114">
        <f>BAJIO16643561!G88</f>
        <v>0</v>
      </c>
      <c r="G372" s="13">
        <f t="shared" si="31"/>
        <v>0</v>
      </c>
      <c r="H372" s="13">
        <f t="shared" si="35"/>
        <v>0</v>
      </c>
      <c r="I372" s="13">
        <f>BAJIO16643561!D88</f>
        <v>0</v>
      </c>
      <c r="J372" s="13">
        <f t="shared" si="32"/>
        <v>129310.34482758622</v>
      </c>
      <c r="K372" s="13">
        <f t="shared" si="33"/>
        <v>20689.655172413793</v>
      </c>
      <c r="L372" s="13">
        <f>BAJIO16643561!C88</f>
        <v>150000</v>
      </c>
      <c r="M372" s="74" t="e">
        <f t="shared" si="34"/>
        <v>#REF!</v>
      </c>
      <c r="N372" s="14"/>
    </row>
    <row r="373" spans="1:14" hidden="1" x14ac:dyDescent="0.25">
      <c r="A373" s="11">
        <f>BAJIO16643561!A89</f>
        <v>45516</v>
      </c>
      <c r="B373" s="12"/>
      <c r="C373" s="12" t="str">
        <f>BAJIO16643561!B89</f>
        <v>Comisión SPEI</v>
      </c>
      <c r="D373" s="12"/>
      <c r="E373" s="69">
        <f>BAJIO16643561!H89</f>
        <v>0</v>
      </c>
      <c r="F373" s="114">
        <f>BAJIO16643561!G89</f>
        <v>0</v>
      </c>
      <c r="G373" s="13">
        <f t="shared" si="31"/>
        <v>0</v>
      </c>
      <c r="H373" s="13">
        <f t="shared" si="35"/>
        <v>0</v>
      </c>
      <c r="I373" s="13">
        <f>BAJIO16643561!D89</f>
        <v>0</v>
      </c>
      <c r="J373" s="13">
        <f t="shared" si="32"/>
        <v>0</v>
      </c>
      <c r="K373" s="13">
        <f t="shared" si="33"/>
        <v>0</v>
      </c>
      <c r="L373" s="13">
        <f>BAJIO16643561!C89</f>
        <v>0</v>
      </c>
      <c r="M373" s="74" t="e">
        <f t="shared" si="34"/>
        <v>#REF!</v>
      </c>
      <c r="N373" s="14"/>
    </row>
    <row r="374" spans="1:14" hidden="1" x14ac:dyDescent="0.25">
      <c r="A374" s="11">
        <f>BAJIO16643561!A90</f>
        <v>45516</v>
      </c>
      <c r="B374" s="12"/>
      <c r="C374" s="12" t="str">
        <f>BAJIO16643561!B90</f>
        <v>IVA Comisión SPEI</v>
      </c>
      <c r="D374" s="12"/>
      <c r="E374" s="69">
        <f>BAJIO16643561!H90</f>
        <v>0</v>
      </c>
      <c r="F374" s="114">
        <f>BAJIO16643561!G90</f>
        <v>0</v>
      </c>
      <c r="G374" s="13">
        <f t="shared" si="31"/>
        <v>0</v>
      </c>
      <c r="H374" s="13">
        <f t="shared" si="35"/>
        <v>0</v>
      </c>
      <c r="I374" s="13">
        <f>BAJIO16643561!D90</f>
        <v>0</v>
      </c>
      <c r="J374" s="13">
        <f t="shared" si="32"/>
        <v>0</v>
      </c>
      <c r="K374" s="13">
        <f t="shared" si="33"/>
        <v>0</v>
      </c>
      <c r="L374" s="13">
        <f>BAJIO16643561!C90</f>
        <v>0</v>
      </c>
      <c r="M374" s="74" t="e">
        <f t="shared" si="34"/>
        <v>#REF!</v>
      </c>
      <c r="N374" s="14"/>
    </row>
    <row r="375" spans="1:14" hidden="1" x14ac:dyDescent="0.25">
      <c r="A375" s="11">
        <f>BAJIO16643561!A91</f>
        <v>45516</v>
      </c>
      <c r="B375" s="12"/>
      <c r="C375" s="12" t="str">
        <f>BAJIO16643561!B91</f>
        <v xml:space="preserve">GASNGO MEXICO SA DE CV </v>
      </c>
      <c r="D375" s="12"/>
      <c r="E375" s="69">
        <f>BAJIO16643561!H91</f>
        <v>0</v>
      </c>
      <c r="F375" s="114">
        <f>BAJIO16643561!G91</f>
        <v>0</v>
      </c>
      <c r="G375" s="13">
        <f t="shared" si="31"/>
        <v>0</v>
      </c>
      <c r="H375" s="13">
        <f t="shared" si="35"/>
        <v>0</v>
      </c>
      <c r="I375" s="13">
        <f>BAJIO16643561!D91</f>
        <v>0</v>
      </c>
      <c r="J375" s="13">
        <f t="shared" si="32"/>
        <v>9482.7586206896558</v>
      </c>
      <c r="K375" s="13">
        <f t="shared" si="33"/>
        <v>1517.2413793103449</v>
      </c>
      <c r="L375" s="13">
        <f>BAJIO16643561!C91</f>
        <v>11000</v>
      </c>
      <c r="M375" s="74" t="e">
        <f t="shared" si="34"/>
        <v>#REF!</v>
      </c>
      <c r="N375" s="14"/>
    </row>
    <row r="376" spans="1:14" hidden="1" x14ac:dyDescent="0.25">
      <c r="A376" s="11">
        <f>BAJIO16643561!A92</f>
        <v>45516</v>
      </c>
      <c r="B376" s="12"/>
      <c r="C376" s="12" t="str">
        <f>BAJIO16643561!B92</f>
        <v>COMISION SPEI</v>
      </c>
      <c r="D376" s="12"/>
      <c r="E376" s="69">
        <f>BAJIO16643561!H92</f>
        <v>0</v>
      </c>
      <c r="F376" s="114">
        <f>BAJIO16643561!G92</f>
        <v>0</v>
      </c>
      <c r="G376" s="13">
        <f t="shared" si="31"/>
        <v>0</v>
      </c>
      <c r="H376" s="13">
        <f t="shared" si="35"/>
        <v>0</v>
      </c>
      <c r="I376" s="13">
        <f>BAJIO16643561!D92</f>
        <v>0</v>
      </c>
      <c r="J376" s="13">
        <f t="shared" si="32"/>
        <v>0</v>
      </c>
      <c r="K376" s="13">
        <f t="shared" si="33"/>
        <v>0</v>
      </c>
      <c r="L376" s="13">
        <f>BAJIO16643561!C92</f>
        <v>0</v>
      </c>
      <c r="M376" s="74" t="e">
        <f t="shared" si="34"/>
        <v>#REF!</v>
      </c>
      <c r="N376" s="14"/>
    </row>
    <row r="377" spans="1:14" hidden="1" x14ac:dyDescent="0.25">
      <c r="A377" s="11">
        <f>BAJIO16643561!A93</f>
        <v>45516</v>
      </c>
      <c r="B377" s="12"/>
      <c r="C377" s="12" t="str">
        <f>BAJIO16643561!B93</f>
        <v>IVA COMISION SPEI</v>
      </c>
      <c r="D377" s="12"/>
      <c r="E377" s="69">
        <f>BAJIO16643561!H93</f>
        <v>0</v>
      </c>
      <c r="F377" s="114">
        <f>BAJIO16643561!G93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BAJIO16643561!D93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BAJIO16643561!C93</f>
        <v>0</v>
      </c>
      <c r="M377" s="74" t="e">
        <f t="shared" si="34"/>
        <v>#REF!</v>
      </c>
      <c r="N377" s="14"/>
    </row>
    <row r="378" spans="1:14" hidden="1" x14ac:dyDescent="0.25">
      <c r="A378" s="11">
        <f>BAJIO16643561!A94</f>
        <v>45517</v>
      </c>
      <c r="B378" s="12"/>
      <c r="C378" s="12" t="str">
        <f>BAJIO16643561!B94</f>
        <v>PAGO CLIENTE FABRICANTES DE EQUIP OS PARA REFRIGERACION</v>
      </c>
      <c r="D378" s="12"/>
      <c r="E378" s="69" t="str">
        <f>BAJIO16643561!H94</f>
        <v>F7934</v>
      </c>
      <c r="F378" s="114">
        <f>BAJIO16643561!G94</f>
        <v>3656</v>
      </c>
      <c r="G378" s="13">
        <f t="shared" si="36"/>
        <v>42000</v>
      </c>
      <c r="H378" s="13">
        <f t="shared" si="35"/>
        <v>6720</v>
      </c>
      <c r="I378" s="13">
        <f>BAJIO16643561!D94</f>
        <v>48720</v>
      </c>
      <c r="J378" s="13">
        <f t="shared" si="37"/>
        <v>0</v>
      </c>
      <c r="K378" s="13">
        <f t="shared" si="33"/>
        <v>0</v>
      </c>
      <c r="L378" s="13">
        <f>BAJIO16643561!C94</f>
        <v>0</v>
      </c>
      <c r="M378" s="74" t="e">
        <f t="shared" si="34"/>
        <v>#REF!</v>
      </c>
      <c r="N378" s="14"/>
    </row>
    <row r="379" spans="1:14" hidden="1" x14ac:dyDescent="0.25">
      <c r="A379" s="11">
        <f>BAJIO16643561!A95</f>
        <v>45517</v>
      </c>
      <c r="B379" s="12"/>
      <c r="C379" s="12" t="str">
        <f>BAJIO16643561!B95</f>
        <v>PAGO CLIENTE CORPORACION SIERRA MADRE</v>
      </c>
      <c r="D379" s="12"/>
      <c r="E379" s="69" t="str">
        <f>BAJIO16643561!H95</f>
        <v>F8006</v>
      </c>
      <c r="F379" s="114">
        <f>BAJIO16643561!G95</f>
        <v>3657</v>
      </c>
      <c r="G379" s="13">
        <f t="shared" si="36"/>
        <v>6800.0000000000009</v>
      </c>
      <c r="H379" s="13">
        <f t="shared" si="35"/>
        <v>1088.0000000000002</v>
      </c>
      <c r="I379" s="13">
        <f>BAJIO16643561!D95</f>
        <v>7888</v>
      </c>
      <c r="J379" s="13">
        <f t="shared" si="37"/>
        <v>0</v>
      </c>
      <c r="K379" s="13">
        <f t="shared" si="33"/>
        <v>0</v>
      </c>
      <c r="L379" s="13">
        <f>BAJIO16643561!C95</f>
        <v>0</v>
      </c>
      <c r="M379" s="74" t="e">
        <f t="shared" si="34"/>
        <v>#REF!</v>
      </c>
      <c r="N379" s="14"/>
    </row>
    <row r="380" spans="1:14" hidden="1" x14ac:dyDescent="0.25">
      <c r="A380" s="11">
        <f>BAJIO16643561!A96</f>
        <v>45517</v>
      </c>
      <c r="B380" s="12"/>
      <c r="C380" s="12" t="str">
        <f>BAJIO16643561!B96</f>
        <v xml:space="preserve">GASNGO MEXICO SA DE CV </v>
      </c>
      <c r="D380" s="12"/>
      <c r="E380" s="69">
        <f>BAJIO16643561!H96</f>
        <v>0</v>
      </c>
      <c r="F380" s="114">
        <f>BAJIO16643561!G96</f>
        <v>0</v>
      </c>
      <c r="G380" s="13">
        <f t="shared" si="36"/>
        <v>0</v>
      </c>
      <c r="H380" s="13">
        <f t="shared" si="35"/>
        <v>0</v>
      </c>
      <c r="I380" s="13">
        <f>BAJIO16643561!D96</f>
        <v>0</v>
      </c>
      <c r="J380" s="13">
        <f t="shared" si="37"/>
        <v>11206.896551724139</v>
      </c>
      <c r="K380" s="13">
        <f t="shared" si="33"/>
        <v>1793.1034482758623</v>
      </c>
      <c r="L380" s="13">
        <f>BAJIO16643561!C96</f>
        <v>13000</v>
      </c>
      <c r="M380" s="74" t="e">
        <f t="shared" si="34"/>
        <v>#REF!</v>
      </c>
      <c r="N380" s="14"/>
    </row>
    <row r="381" spans="1:14" hidden="1" x14ac:dyDescent="0.25">
      <c r="A381" s="11">
        <f>BAJIO16643561!A97</f>
        <v>45517</v>
      </c>
      <c r="B381" s="12"/>
      <c r="C381" s="12" t="str">
        <f>BAJIO16643561!B97</f>
        <v>COMISION SPEI</v>
      </c>
      <c r="D381" s="12"/>
      <c r="E381" s="69">
        <f>BAJIO16643561!H97</f>
        <v>0</v>
      </c>
      <c r="F381" s="114">
        <f>BAJIO16643561!G97</f>
        <v>0</v>
      </c>
      <c r="G381" s="13">
        <f t="shared" si="36"/>
        <v>0</v>
      </c>
      <c r="H381" s="13">
        <f t="shared" si="35"/>
        <v>0</v>
      </c>
      <c r="I381" s="13">
        <f>BAJIO16643561!D97</f>
        <v>0</v>
      </c>
      <c r="J381" s="13">
        <f t="shared" si="37"/>
        <v>0</v>
      </c>
      <c r="K381" s="13">
        <f t="shared" si="33"/>
        <v>0</v>
      </c>
      <c r="L381" s="13">
        <f>BAJIO16643561!C97</f>
        <v>0</v>
      </c>
      <c r="M381" s="74" t="e">
        <f t="shared" si="34"/>
        <v>#REF!</v>
      </c>
      <c r="N381" s="14"/>
    </row>
    <row r="382" spans="1:14" hidden="1" x14ac:dyDescent="0.25">
      <c r="A382" s="11">
        <f>BAJIO16643561!A98</f>
        <v>45517</v>
      </c>
      <c r="B382" s="12"/>
      <c r="C382" s="12" t="str">
        <f>BAJIO16643561!B98</f>
        <v>IVA COMISION SPEI</v>
      </c>
      <c r="D382" s="12"/>
      <c r="E382" s="69">
        <f>BAJIO16643561!H98</f>
        <v>0</v>
      </c>
      <c r="F382" s="114">
        <f>BAJIO16643561!G98</f>
        <v>0</v>
      </c>
      <c r="G382" s="13">
        <f t="shared" si="36"/>
        <v>0</v>
      </c>
      <c r="H382" s="13">
        <f t="shared" si="35"/>
        <v>0</v>
      </c>
      <c r="I382" s="13">
        <f>BAJIO16643561!D98</f>
        <v>0</v>
      </c>
      <c r="J382" s="13">
        <f t="shared" si="37"/>
        <v>0</v>
      </c>
      <c r="K382" s="13">
        <f t="shared" si="33"/>
        <v>0</v>
      </c>
      <c r="L382" s="13">
        <f>BAJIO16643561!C98</f>
        <v>0</v>
      </c>
      <c r="M382" s="74" t="e">
        <f t="shared" si="34"/>
        <v>#REF!</v>
      </c>
      <c r="N382" s="14"/>
    </row>
    <row r="383" spans="1:14" hidden="1" x14ac:dyDescent="0.25">
      <c r="A383" s="11">
        <f>BAJIO16643561!A99</f>
        <v>45518</v>
      </c>
      <c r="B383" s="12"/>
      <c r="C383" s="12" t="str">
        <f>BAJIO16643561!B99</f>
        <v xml:space="preserve">TRACTO REF ALLENDE </v>
      </c>
      <c r="D383" s="12"/>
      <c r="E383" s="69">
        <f>BAJIO16643561!H99</f>
        <v>0</v>
      </c>
      <c r="F383" s="114">
        <f>BAJIO16643561!G99</f>
        <v>0</v>
      </c>
      <c r="G383" s="13">
        <f t="shared" si="36"/>
        <v>0</v>
      </c>
      <c r="H383" s="13">
        <f t="shared" si="35"/>
        <v>0</v>
      </c>
      <c r="I383" s="13">
        <f>BAJIO16643561!D99</f>
        <v>0</v>
      </c>
      <c r="J383" s="13">
        <f t="shared" si="37"/>
        <v>7052.4310344827591</v>
      </c>
      <c r="K383" s="13">
        <f t="shared" si="33"/>
        <v>1128.3889655172416</v>
      </c>
      <c r="L383" s="13">
        <f>BAJIO16643561!C99</f>
        <v>8180.82</v>
      </c>
      <c r="M383" s="74" t="e">
        <f t="shared" si="34"/>
        <v>#REF!</v>
      </c>
      <c r="N383" s="14"/>
    </row>
    <row r="384" spans="1:14" hidden="1" x14ac:dyDescent="0.25">
      <c r="A384" s="11">
        <f>BAJIO16643561!A100</f>
        <v>45518</v>
      </c>
      <c r="B384" s="12"/>
      <c r="C384" s="12" t="str">
        <f>BAJIO16643561!B100</f>
        <v>TRACTO REF ALLENDE</v>
      </c>
      <c r="D384" s="12"/>
      <c r="E384" s="69">
        <f>BAJIO16643561!H100</f>
        <v>0</v>
      </c>
      <c r="F384" s="114">
        <f>BAJIO16643561!G100</f>
        <v>0</v>
      </c>
      <c r="G384" s="13">
        <f t="shared" si="36"/>
        <v>0</v>
      </c>
      <c r="H384" s="13">
        <f t="shared" si="35"/>
        <v>0</v>
      </c>
      <c r="I384" s="13">
        <f>BAJIO16643561!D100</f>
        <v>0</v>
      </c>
      <c r="J384" s="13">
        <f t="shared" si="37"/>
        <v>1398.8793103448277</v>
      </c>
      <c r="K384" s="13">
        <f t="shared" si="33"/>
        <v>223.82068965517243</v>
      </c>
      <c r="L384" s="13">
        <f>BAJIO16643561!C100</f>
        <v>1622.7</v>
      </c>
      <c r="M384" s="74" t="e">
        <f t="shared" si="34"/>
        <v>#REF!</v>
      </c>
      <c r="N384" s="14"/>
    </row>
    <row r="385" spans="1:14" hidden="1" x14ac:dyDescent="0.25">
      <c r="A385" s="11">
        <f>BAJIO16643561!A101</f>
        <v>45518</v>
      </c>
      <c r="B385" s="12"/>
      <c r="C385" s="12" t="str">
        <f>BAJIO16643561!B101</f>
        <v xml:space="preserve">GASNGO MEXICO SA DE CV </v>
      </c>
      <c r="D385" s="12"/>
      <c r="E385" s="69">
        <f>BAJIO16643561!H101</f>
        <v>0</v>
      </c>
      <c r="F385" s="114">
        <f>BAJIO16643561!G101</f>
        <v>0</v>
      </c>
      <c r="G385" s="13">
        <f t="shared" si="36"/>
        <v>0</v>
      </c>
      <c r="H385" s="13">
        <f t="shared" si="35"/>
        <v>0</v>
      </c>
      <c r="I385" s="13">
        <f>BAJIO16643561!D101</f>
        <v>0</v>
      </c>
      <c r="J385" s="13">
        <f t="shared" si="37"/>
        <v>10344.827586206897</v>
      </c>
      <c r="K385" s="13">
        <f t="shared" si="33"/>
        <v>1655.1724137931035</v>
      </c>
      <c r="L385" s="13">
        <f>BAJIO16643561!C101</f>
        <v>12000</v>
      </c>
      <c r="M385" s="74" t="e">
        <f t="shared" si="34"/>
        <v>#REF!</v>
      </c>
      <c r="N385" s="14"/>
    </row>
    <row r="386" spans="1:14" hidden="1" x14ac:dyDescent="0.25">
      <c r="A386" s="11">
        <f>BAJIO16643561!A102</f>
        <v>45518</v>
      </c>
      <c r="B386" s="12"/>
      <c r="C386" s="12" t="str">
        <f>BAJIO16643561!B102</f>
        <v>Comisión SPEI</v>
      </c>
      <c r="D386" s="12"/>
      <c r="E386" s="69">
        <f>BAJIO16643561!H102</f>
        <v>0</v>
      </c>
      <c r="F386" s="114">
        <f>BAJIO16643561!G102</f>
        <v>0</v>
      </c>
      <c r="G386" s="13">
        <f t="shared" si="36"/>
        <v>0</v>
      </c>
      <c r="H386" s="13">
        <f t="shared" si="35"/>
        <v>0</v>
      </c>
      <c r="I386" s="13">
        <f>BAJIO16643561!D102</f>
        <v>0</v>
      </c>
      <c r="J386" s="13">
        <f t="shared" si="37"/>
        <v>0</v>
      </c>
      <c r="K386" s="13">
        <f t="shared" si="33"/>
        <v>0</v>
      </c>
      <c r="L386" s="13">
        <f>BAJIO16643561!C102</f>
        <v>0</v>
      </c>
      <c r="M386" s="74" t="e">
        <f t="shared" si="34"/>
        <v>#REF!</v>
      </c>
      <c r="N386" s="14"/>
    </row>
    <row r="387" spans="1:14" hidden="1" x14ac:dyDescent="0.25">
      <c r="A387" s="11">
        <f>BAJIO16643561!A103</f>
        <v>45518</v>
      </c>
      <c r="B387" s="12"/>
      <c r="C387" s="12" t="str">
        <f>BAJIO16643561!B103</f>
        <v>IVA Comisión SPEI</v>
      </c>
      <c r="D387" s="12"/>
      <c r="E387" s="69">
        <f>BAJIO16643561!H103</f>
        <v>0</v>
      </c>
      <c r="F387" s="114">
        <f>BAJIO16643561!G103</f>
        <v>0</v>
      </c>
      <c r="G387" s="13">
        <f t="shared" si="36"/>
        <v>0</v>
      </c>
      <c r="H387" s="13">
        <f t="shared" si="35"/>
        <v>0</v>
      </c>
      <c r="I387" s="13">
        <f>BAJIO16643561!D103</f>
        <v>0</v>
      </c>
      <c r="J387" s="13">
        <f t="shared" si="37"/>
        <v>0</v>
      </c>
      <c r="K387" s="13">
        <f t="shared" si="33"/>
        <v>0</v>
      </c>
      <c r="L387" s="13">
        <f>BAJIO16643561!C103</f>
        <v>0</v>
      </c>
      <c r="M387" s="74" t="e">
        <f t="shared" si="34"/>
        <v>#REF!</v>
      </c>
      <c r="N387" s="14"/>
    </row>
    <row r="388" spans="1:14" hidden="1" x14ac:dyDescent="0.25">
      <c r="A388" s="11">
        <f>BAJIO16643561!A104</f>
        <v>45519</v>
      </c>
      <c r="B388" s="12"/>
      <c r="C388" s="12" t="str">
        <f>BAJIO16643561!B104</f>
        <v xml:space="preserve">PAGO CLIENTE RAGASA INDUSTRIAS SA DE CV </v>
      </c>
      <c r="D388" s="12"/>
      <c r="E388" s="69" t="str">
        <f>BAJIO16643561!H104</f>
        <v>F7972 7973 7974</v>
      </c>
      <c r="F388" s="114">
        <f>BAJIO16643561!G104</f>
        <v>3658</v>
      </c>
      <c r="G388" s="13">
        <f t="shared" si="36"/>
        <v>35300</v>
      </c>
      <c r="H388" s="13">
        <f t="shared" si="35"/>
        <v>5648</v>
      </c>
      <c r="I388" s="13">
        <f>BAJIO16643561!D104</f>
        <v>40948</v>
      </c>
      <c r="J388" s="13">
        <f t="shared" si="37"/>
        <v>0</v>
      </c>
      <c r="K388" s="13">
        <f t="shared" ref="K388:K451" si="38">J388*0.16</f>
        <v>0</v>
      </c>
      <c r="L388" s="13">
        <f>BAJIO16643561!C104</f>
        <v>0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4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>
        <f>BAJIO16643561!A105</f>
        <v>45519</v>
      </c>
      <c r="B390" s="12"/>
      <c r="C390" s="12" t="str">
        <f>BAJIO16643561!B105</f>
        <v xml:space="preserve"> SEG INB MTY (SEGURO INBURSA)</v>
      </c>
      <c r="D390" s="12"/>
      <c r="E390" s="69">
        <f>BAJIO16643561!H105</f>
        <v>0</v>
      </c>
      <c r="F390" s="114">
        <f>BAJIO16643561!G105</f>
        <v>0</v>
      </c>
      <c r="G390" s="13">
        <f t="shared" si="36"/>
        <v>0</v>
      </c>
      <c r="H390" s="13">
        <f t="shared" si="35"/>
        <v>0</v>
      </c>
      <c r="I390" s="13">
        <f>BAJIO16643561!D105</f>
        <v>0</v>
      </c>
      <c r="J390" s="13">
        <f t="shared" si="37"/>
        <v>1525.75</v>
      </c>
      <c r="K390" s="13">
        <f t="shared" si="38"/>
        <v>244.12</v>
      </c>
      <c r="L390" s="13">
        <f>BAJIO16643561!C105</f>
        <v>1769.87</v>
      </c>
      <c r="M390" s="74" t="e">
        <f t="shared" si="39"/>
        <v>#REF!</v>
      </c>
      <c r="N390" s="14"/>
    </row>
    <row r="391" spans="1:14" hidden="1" x14ac:dyDescent="0.25">
      <c r="A391" s="11">
        <f>BAJIO16643561!A106</f>
        <v>45519</v>
      </c>
      <c r="B391" s="12"/>
      <c r="C391" s="12" t="str">
        <f>BAJIO16643561!B106</f>
        <v xml:space="preserve"> SEG INB MTY (SEGURO INBURSA)</v>
      </c>
      <c r="D391" s="12"/>
      <c r="E391" s="69">
        <f>BAJIO16643561!H106</f>
        <v>0</v>
      </c>
      <c r="F391" s="114">
        <f>BAJIO16643561!G106</f>
        <v>0</v>
      </c>
      <c r="G391" s="13">
        <f t="shared" si="36"/>
        <v>0</v>
      </c>
      <c r="H391" s="13">
        <f t="shared" si="35"/>
        <v>0</v>
      </c>
      <c r="I391" s="13">
        <f>BAJIO16643561!D106</f>
        <v>0</v>
      </c>
      <c r="J391" s="13">
        <f t="shared" si="37"/>
        <v>4223.0000000000009</v>
      </c>
      <c r="K391" s="13">
        <f t="shared" si="38"/>
        <v>675.68000000000018</v>
      </c>
      <c r="L391" s="13">
        <f>BAJIO16643561!C106</f>
        <v>4898.68</v>
      </c>
      <c r="M391" s="74" t="e">
        <f t="shared" si="39"/>
        <v>#REF!</v>
      </c>
      <c r="N391" s="14"/>
    </row>
    <row r="392" spans="1:14" hidden="1" x14ac:dyDescent="0.25">
      <c r="A392" s="11">
        <f>BAJIO16643561!A107</f>
        <v>45519</v>
      </c>
      <c r="B392" s="12"/>
      <c r="C392" s="12" t="str">
        <f>BAJIO16643561!B107</f>
        <v xml:space="preserve">KARINA FLORES SAN VICENTE </v>
      </c>
      <c r="D392" s="12"/>
      <c r="E392" s="69">
        <f>BAJIO16643561!H107</f>
        <v>0</v>
      </c>
      <c r="F392" s="114">
        <f>BAJIO16643561!G107</f>
        <v>0</v>
      </c>
      <c r="G392" s="13">
        <f t="shared" si="36"/>
        <v>0</v>
      </c>
      <c r="H392" s="13">
        <f t="shared" si="35"/>
        <v>0</v>
      </c>
      <c r="I392" s="13">
        <f>BAJIO16643561!D107</f>
        <v>0</v>
      </c>
      <c r="J392" s="13">
        <f t="shared" si="37"/>
        <v>6465.5172413793107</v>
      </c>
      <c r="K392" s="13">
        <f t="shared" si="38"/>
        <v>1034.4827586206898</v>
      </c>
      <c r="L392" s="13">
        <f>BAJIO16643561!C107</f>
        <v>7500</v>
      </c>
      <c r="M392" s="74" t="e">
        <f t="shared" si="39"/>
        <v>#REF!</v>
      </c>
      <c r="N392" s="14"/>
    </row>
    <row r="393" spans="1:14" hidden="1" x14ac:dyDescent="0.25">
      <c r="A393" s="11">
        <f>BAJIO16643561!A108</f>
        <v>45519</v>
      </c>
      <c r="B393" s="12"/>
      <c r="C393" s="12" t="str">
        <f>BAJIO16643561!B108</f>
        <v>Comisión SPEI</v>
      </c>
      <c r="D393" s="12"/>
      <c r="E393" s="69">
        <f>BAJIO16643561!H108</f>
        <v>0</v>
      </c>
      <c r="F393" s="114">
        <f>BAJIO16643561!G108</f>
        <v>0</v>
      </c>
      <c r="G393" s="13">
        <f t="shared" si="36"/>
        <v>0</v>
      </c>
      <c r="H393" s="13">
        <f t="shared" si="35"/>
        <v>0</v>
      </c>
      <c r="I393" s="13">
        <f>BAJIO16643561!D108</f>
        <v>0</v>
      </c>
      <c r="J393" s="13">
        <f t="shared" si="37"/>
        <v>0</v>
      </c>
      <c r="K393" s="13">
        <f t="shared" si="38"/>
        <v>0</v>
      </c>
      <c r="L393" s="13">
        <f>BAJIO16643561!C108</f>
        <v>0</v>
      </c>
      <c r="M393" s="74" t="e">
        <f t="shared" si="39"/>
        <v>#REF!</v>
      </c>
      <c r="N393" s="14"/>
    </row>
    <row r="394" spans="1:14" hidden="1" x14ac:dyDescent="0.25">
      <c r="A394" s="11">
        <f>BAJIO16643561!A109</f>
        <v>45519</v>
      </c>
      <c r="B394" s="12"/>
      <c r="C394" s="12" t="str">
        <f>BAJIO16643561!B109</f>
        <v>IVA Comisión SPEI</v>
      </c>
      <c r="D394" s="12"/>
      <c r="E394" s="69">
        <f>BAJIO16643561!H109</f>
        <v>0</v>
      </c>
      <c r="F394" s="114">
        <f>BAJIO16643561!G109</f>
        <v>0</v>
      </c>
      <c r="G394" s="13">
        <f t="shared" si="36"/>
        <v>0</v>
      </c>
      <c r="H394" s="13">
        <f t="shared" si="35"/>
        <v>0</v>
      </c>
      <c r="I394" s="13">
        <f>BAJIO16643561!D109</f>
        <v>0</v>
      </c>
      <c r="J394" s="13">
        <f t="shared" si="37"/>
        <v>0</v>
      </c>
      <c r="K394" s="13">
        <f t="shared" si="38"/>
        <v>0</v>
      </c>
      <c r="L394" s="13">
        <f>BAJIO16643561!C109</f>
        <v>0</v>
      </c>
      <c r="M394" s="74" t="e">
        <f t="shared" si="39"/>
        <v>#REF!</v>
      </c>
      <c r="N394" s="14"/>
    </row>
    <row r="395" spans="1:14" hidden="1" x14ac:dyDescent="0.25">
      <c r="A395" s="11">
        <f>BAJIO16643561!A110</f>
        <v>45519</v>
      </c>
      <c r="B395" s="12"/>
      <c r="C395" s="12" t="str">
        <f>BAJIO16643561!B110</f>
        <v>PAGO CLIENTE PINTURAS BEREL</v>
      </c>
      <c r="D395" s="12"/>
      <c r="E395" s="69" t="str">
        <f>BAJIO16643561!H110</f>
        <v>F8086</v>
      </c>
      <c r="F395" s="114">
        <f>BAJIO16643561!G110</f>
        <v>3660</v>
      </c>
      <c r="G395" s="13">
        <f t="shared" si="36"/>
        <v>24000</v>
      </c>
      <c r="H395" s="13">
        <f t="shared" si="35"/>
        <v>3840</v>
      </c>
      <c r="I395" s="13">
        <f>BAJIO16643561!D110</f>
        <v>27840</v>
      </c>
      <c r="J395" s="13">
        <f t="shared" si="37"/>
        <v>0</v>
      </c>
      <c r="K395" s="13">
        <f t="shared" si="38"/>
        <v>0</v>
      </c>
      <c r="L395" s="13">
        <f>BAJIO16643561!C110</f>
        <v>0</v>
      </c>
      <c r="M395" s="74" t="e">
        <f t="shared" si="39"/>
        <v>#REF!</v>
      </c>
      <c r="N395" s="14"/>
    </row>
    <row r="396" spans="1:14" hidden="1" x14ac:dyDescent="0.25">
      <c r="A396" s="11">
        <f>BAJIO16643561!A111</f>
        <v>45519</v>
      </c>
      <c r="B396" s="12"/>
      <c r="C396" s="12" t="str">
        <f>BAJIO16643561!B111</f>
        <v xml:space="preserve"> OPERADORA DE RELLENOS SANITARI </v>
      </c>
      <c r="D396" s="12"/>
      <c r="E396" s="69">
        <f>BAJIO16643561!H111</f>
        <v>0</v>
      </c>
      <c r="F396" s="114">
        <f>BAJIO16643561!G111</f>
        <v>0</v>
      </c>
      <c r="G396" s="13">
        <f t="shared" si="36"/>
        <v>0</v>
      </c>
      <c r="H396" s="13">
        <f t="shared" si="35"/>
        <v>0</v>
      </c>
      <c r="I396" s="13">
        <f>BAJIO16643561!D111</f>
        <v>0</v>
      </c>
      <c r="J396" s="13">
        <f t="shared" si="37"/>
        <v>11282.077586206897</v>
      </c>
      <c r="K396" s="13">
        <f t="shared" si="38"/>
        <v>1805.1324137931035</v>
      </c>
      <c r="L396" s="13">
        <f>BAJIO16643561!C111</f>
        <v>13087.21</v>
      </c>
      <c r="M396" s="74" t="e">
        <f t="shared" si="39"/>
        <v>#REF!</v>
      </c>
      <c r="N396" s="14"/>
    </row>
    <row r="397" spans="1:14" hidden="1" x14ac:dyDescent="0.25">
      <c r="A397" s="11">
        <f>BAJIO16643561!A112</f>
        <v>45519</v>
      </c>
      <c r="B397" s="12"/>
      <c r="C397" s="12" t="str">
        <f>BAJIO16643561!B112</f>
        <v>Comisión SPEI</v>
      </c>
      <c r="D397" s="12"/>
      <c r="E397" s="69">
        <f>BAJIO16643561!H112</f>
        <v>0</v>
      </c>
      <c r="F397" s="114">
        <f>BAJIO16643561!G112</f>
        <v>0</v>
      </c>
      <c r="G397" s="13">
        <f t="shared" si="36"/>
        <v>0</v>
      </c>
      <c r="H397" s="13">
        <f t="shared" si="35"/>
        <v>0</v>
      </c>
      <c r="I397" s="13">
        <f>BAJIO16643561!D112</f>
        <v>0</v>
      </c>
      <c r="J397" s="13">
        <f t="shared" si="37"/>
        <v>0</v>
      </c>
      <c r="K397" s="13">
        <f t="shared" si="38"/>
        <v>0</v>
      </c>
      <c r="L397" s="13">
        <f>BAJIO16643561!C112</f>
        <v>0</v>
      </c>
      <c r="M397" s="74" t="e">
        <f t="shared" si="39"/>
        <v>#REF!</v>
      </c>
      <c r="N397" s="14"/>
    </row>
    <row r="398" spans="1:14" hidden="1" x14ac:dyDescent="0.25">
      <c r="A398" s="11">
        <f>BAJIO16643561!A113</f>
        <v>45519</v>
      </c>
      <c r="B398" s="12"/>
      <c r="C398" s="12" t="str">
        <f>BAJIO16643561!B113</f>
        <v>IVA Comisión SPEI</v>
      </c>
      <c r="D398" s="12"/>
      <c r="E398" s="69">
        <f>BAJIO16643561!H113</f>
        <v>0</v>
      </c>
      <c r="F398" s="114">
        <f>BAJIO16643561!G113</f>
        <v>0</v>
      </c>
      <c r="G398" s="13">
        <f t="shared" si="36"/>
        <v>0</v>
      </c>
      <c r="H398" s="13">
        <f t="shared" si="35"/>
        <v>0</v>
      </c>
      <c r="I398" s="13">
        <f>BAJIO16643561!D113</f>
        <v>0</v>
      </c>
      <c r="J398" s="13">
        <f t="shared" si="37"/>
        <v>0</v>
      </c>
      <c r="K398" s="13">
        <f t="shared" si="38"/>
        <v>0</v>
      </c>
      <c r="L398" s="13">
        <f>BAJIO16643561!C113</f>
        <v>0</v>
      </c>
      <c r="M398" s="74" t="e">
        <f t="shared" si="39"/>
        <v>#REF!</v>
      </c>
      <c r="N398" s="14"/>
    </row>
    <row r="399" spans="1:14" hidden="1" x14ac:dyDescent="0.25">
      <c r="A399" s="11">
        <f>BAJIO16643561!A114</f>
        <v>45519</v>
      </c>
      <c r="B399" s="12"/>
      <c r="C399" s="12" t="str">
        <f>BAJIO16643561!B114</f>
        <v xml:space="preserve">ROSA ELVA MONTEMAYOR QUIROGA </v>
      </c>
      <c r="D399" s="12"/>
      <c r="E399" s="69">
        <f>BAJIO16643561!H114</f>
        <v>0</v>
      </c>
      <c r="F399" s="114">
        <f>BAJIO16643561!G114</f>
        <v>0</v>
      </c>
      <c r="G399" s="13">
        <f t="shared" si="36"/>
        <v>0</v>
      </c>
      <c r="H399" s="13">
        <f t="shared" si="35"/>
        <v>0</v>
      </c>
      <c r="I399" s="13">
        <f>BAJIO16643561!D114</f>
        <v>0</v>
      </c>
      <c r="J399" s="13">
        <f t="shared" si="37"/>
        <v>3290.3965517241381</v>
      </c>
      <c r="K399" s="13">
        <f t="shared" si="38"/>
        <v>526.46344827586211</v>
      </c>
      <c r="L399" s="13">
        <f>BAJIO16643561!C114</f>
        <v>3816.86</v>
      </c>
      <c r="M399" s="74" t="e">
        <f t="shared" si="39"/>
        <v>#REF!</v>
      </c>
      <c r="N399" s="14"/>
    </row>
    <row r="400" spans="1:14" hidden="1" x14ac:dyDescent="0.25">
      <c r="A400" s="11">
        <f>BAJIO16643561!A115</f>
        <v>45519</v>
      </c>
      <c r="B400" s="12"/>
      <c r="C400" s="12" t="str">
        <f>BAJIO16643561!B115</f>
        <v>Comisión SPEI</v>
      </c>
      <c r="D400" s="12"/>
      <c r="E400" s="69">
        <f>BAJIO16643561!H115</f>
        <v>0</v>
      </c>
      <c r="F400" s="114">
        <f>BAJIO16643561!G115</f>
        <v>0</v>
      </c>
      <c r="G400" s="13">
        <f t="shared" si="36"/>
        <v>0</v>
      </c>
      <c r="H400" s="13">
        <f t="shared" si="35"/>
        <v>0</v>
      </c>
      <c r="I400" s="13">
        <f>BAJIO16643561!D115</f>
        <v>0</v>
      </c>
      <c r="J400" s="13">
        <f t="shared" si="37"/>
        <v>0</v>
      </c>
      <c r="K400" s="13">
        <f t="shared" si="38"/>
        <v>0</v>
      </c>
      <c r="L400" s="13">
        <f>BAJIO16643561!C115</f>
        <v>0</v>
      </c>
      <c r="M400" s="74" t="e">
        <f t="shared" si="39"/>
        <v>#REF!</v>
      </c>
      <c r="N400" s="14"/>
    </row>
    <row r="401" spans="1:14" hidden="1" x14ac:dyDescent="0.25">
      <c r="A401" s="11">
        <f>BAJIO16643561!A116</f>
        <v>45519</v>
      </c>
      <c r="B401" s="12"/>
      <c r="C401" s="12" t="str">
        <f>BAJIO16643561!B116</f>
        <v>IVA Comisión SPEI</v>
      </c>
      <c r="D401" s="12"/>
      <c r="E401" s="69">
        <f>BAJIO16643561!H116</f>
        <v>0</v>
      </c>
      <c r="F401" s="114">
        <f>BAJIO16643561!G116</f>
        <v>0</v>
      </c>
      <c r="G401" s="13">
        <f t="shared" si="36"/>
        <v>0</v>
      </c>
      <c r="H401" s="13">
        <f t="shared" si="35"/>
        <v>0</v>
      </c>
      <c r="I401" s="13">
        <f>BAJIO16643561!D116</f>
        <v>0</v>
      </c>
      <c r="J401" s="13">
        <f t="shared" si="37"/>
        <v>0</v>
      </c>
      <c r="K401" s="13">
        <f t="shared" si="38"/>
        <v>0</v>
      </c>
      <c r="L401" s="13">
        <f>BAJIO16643561!C116</f>
        <v>0</v>
      </c>
      <c r="M401" s="74" t="e">
        <f t="shared" si="39"/>
        <v>#REF!</v>
      </c>
      <c r="N401" s="14"/>
    </row>
    <row r="402" spans="1:14" hidden="1" x14ac:dyDescent="0.25">
      <c r="A402" s="11">
        <f>BAJIO16643561!A117</f>
        <v>45519</v>
      </c>
      <c r="B402" s="12"/>
      <c r="C402" s="12" t="str">
        <f>BAJIO16643561!B117</f>
        <v>PAGO CLIENTE HYUNDAI GLOVIS MEXICO</v>
      </c>
      <c r="D402" s="12"/>
      <c r="E402" s="69" t="str">
        <f>BAJIO16643561!H117</f>
        <v>F7986</v>
      </c>
      <c r="F402" s="114">
        <f>BAJIO16643561!G117</f>
        <v>3661</v>
      </c>
      <c r="G402" s="13">
        <f t="shared" si="36"/>
        <v>25600</v>
      </c>
      <c r="H402" s="13">
        <f t="shared" si="35"/>
        <v>4096</v>
      </c>
      <c r="I402" s="13">
        <f>BAJIO16643561!D117</f>
        <v>29696</v>
      </c>
      <c r="J402" s="13">
        <f t="shared" si="37"/>
        <v>0</v>
      </c>
      <c r="K402" s="13">
        <f t="shared" si="38"/>
        <v>0</v>
      </c>
      <c r="L402" s="13">
        <f>BAJIO16643561!C117</f>
        <v>0</v>
      </c>
      <c r="M402" s="74" t="e">
        <f t="shared" si="39"/>
        <v>#REF!</v>
      </c>
      <c r="N402" s="14"/>
    </row>
    <row r="403" spans="1:14" hidden="1" x14ac:dyDescent="0.25">
      <c r="A403" s="11">
        <f>BAJIO16643561!A118</f>
        <v>45519</v>
      </c>
      <c r="B403" s="12"/>
      <c r="C403" s="12" t="str">
        <f>BAJIO16643561!B118</f>
        <v>TRASPASO A SANTANDER</v>
      </c>
      <c r="D403" s="12"/>
      <c r="E403" s="69">
        <f>BAJIO16643561!H118</f>
        <v>0</v>
      </c>
      <c r="F403" s="114">
        <f>BAJIO16643561!G118</f>
        <v>0</v>
      </c>
      <c r="G403" s="13">
        <f t="shared" si="36"/>
        <v>0</v>
      </c>
      <c r="H403" s="13">
        <f t="shared" si="35"/>
        <v>0</v>
      </c>
      <c r="I403" s="13">
        <f>BAJIO16643561!D118</f>
        <v>0</v>
      </c>
      <c r="J403" s="13">
        <f t="shared" si="37"/>
        <v>2155.1724137931037</v>
      </c>
      <c r="K403" s="13">
        <f t="shared" si="38"/>
        <v>344.82758620689663</v>
      </c>
      <c r="L403" s="13">
        <f>BAJIO16643561!C118</f>
        <v>2500</v>
      </c>
      <c r="M403" s="74" t="e">
        <f t="shared" si="39"/>
        <v>#REF!</v>
      </c>
      <c r="N403" s="14"/>
    </row>
    <row r="404" spans="1:14" hidden="1" x14ac:dyDescent="0.25">
      <c r="A404" s="11">
        <f>BAJIO16643561!A119</f>
        <v>45519</v>
      </c>
      <c r="B404" s="12"/>
      <c r="C404" s="12" t="str">
        <f>BAJIO16643561!B119</f>
        <v>Comisión SPEI</v>
      </c>
      <c r="D404" s="12"/>
      <c r="E404" s="69">
        <f>BAJIO16643561!H119</f>
        <v>0</v>
      </c>
      <c r="F404" s="114">
        <f>BAJIO16643561!G119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BAJIO16643561!D119</f>
        <v>0</v>
      </c>
      <c r="J404" s="13">
        <f t="shared" si="37"/>
        <v>0</v>
      </c>
      <c r="K404" s="13">
        <f t="shared" si="38"/>
        <v>0</v>
      </c>
      <c r="L404" s="13">
        <f>BAJIO16643561!C119</f>
        <v>0</v>
      </c>
      <c r="M404" s="74" t="e">
        <f t="shared" si="39"/>
        <v>#REF!</v>
      </c>
      <c r="N404" s="14"/>
    </row>
    <row r="405" spans="1:14" hidden="1" x14ac:dyDescent="0.25">
      <c r="A405" s="11">
        <f>BAJIO16643561!A120</f>
        <v>45519</v>
      </c>
      <c r="B405" s="12"/>
      <c r="C405" s="12" t="str">
        <f>BAJIO16643561!B120</f>
        <v>IVA Comisión SPEI</v>
      </c>
      <c r="D405" s="12"/>
      <c r="E405" s="69">
        <f>BAJIO16643561!H120</f>
        <v>0</v>
      </c>
      <c r="F405" s="114">
        <f>BAJIO16643561!G120</f>
        <v>0</v>
      </c>
      <c r="G405" s="13">
        <f t="shared" si="36"/>
        <v>0</v>
      </c>
      <c r="H405" s="13">
        <f t="shared" si="40"/>
        <v>0</v>
      </c>
      <c r="I405" s="13">
        <f>BAJIO16643561!D120</f>
        <v>0</v>
      </c>
      <c r="J405" s="13">
        <f t="shared" si="37"/>
        <v>0</v>
      </c>
      <c r="K405" s="13">
        <f t="shared" si="38"/>
        <v>0</v>
      </c>
      <c r="L405" s="13">
        <f>BAJIO16643561!C120</f>
        <v>0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>
        <f>BAJIO16643561!H121</f>
        <v>0</v>
      </c>
      <c r="F406" s="114">
        <f>BAJIO16643561!G121</f>
        <v>0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>
        <f>BAJIO16643561!H122</f>
        <v>0</v>
      </c>
      <c r="F407" s="114">
        <f>BAJIO16643561!G122</f>
        <v>0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>
        <f>BAJIO16643561!H123</f>
        <v>0</v>
      </c>
      <c r="F408" s="114">
        <f>BAJIO16643561!G123</f>
        <v>0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str">
        <f>BAJIO16643561!H124</f>
        <v>F8061 8071 8072</v>
      </c>
      <c r="F409" s="114">
        <f>BAJIO16643561!G124</f>
        <v>3664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str">
        <f>BAJIO16643561!H125</f>
        <v>F8100 8101</v>
      </c>
      <c r="F410" s="114">
        <f>BAJIO16643561!G125</f>
        <v>3665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str">
        <f>BAJIO16643561!H126</f>
        <v>F8063</v>
      </c>
      <c r="F411" s="114">
        <f>BAJIO16643561!G126</f>
        <v>3666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str">
        <f>BAJIO16643561!H127</f>
        <v xml:space="preserve">F7916 7917 7919 7931
</v>
      </c>
      <c r="F412" s="114">
        <f>BAJIO16643561!G127</f>
        <v>3667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>
        <f>BAJIO16643561!H128</f>
        <v>0</v>
      </c>
      <c r="F413" s="114">
        <f>BAJIO16643561!G128</f>
        <v>0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>
        <f>BAJIO16643561!H129</f>
        <v>0</v>
      </c>
      <c r="F414" s="114">
        <f>BAJIO16643561!G129</f>
        <v>0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>
        <f>BAJIO16643561!H130</f>
        <v>0</v>
      </c>
      <c r="F415" s="114">
        <f>BAJIO16643561!G130</f>
        <v>0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>
        <f>BAJIO16643561!H131</f>
        <v>0</v>
      </c>
      <c r="F416" s="114">
        <f>BAJIO16643561!G131</f>
        <v>0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>
        <f>BAJIO16643561!H132</f>
        <v>0</v>
      </c>
      <c r="F417" s="114">
        <f>BAJIO16643561!G132</f>
        <v>0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>
        <f>BAJIO16643561!H133</f>
        <v>0</v>
      </c>
      <c r="F418" s="114">
        <f>BAJIO16643561!G133</f>
        <v>0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>
        <f>BAJIO16643561!H134</f>
        <v>0</v>
      </c>
      <c r="F419" s="114">
        <f>BAJIO16643561!G134</f>
        <v>0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>
        <f>BAJIO16643561!H135</f>
        <v>0</v>
      </c>
      <c r="F420" s="114">
        <f>BAJIO16643561!G135</f>
        <v>0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>
        <f>BAJIO16643561!H136</f>
        <v>0</v>
      </c>
      <c r="F421" s="114">
        <f>BAJIO16643561!G136</f>
        <v>0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>
        <f>BAJIO16643561!H137</f>
        <v>0</v>
      </c>
      <c r="F422" s="114">
        <f>BAJIO16643561!G137</f>
        <v>0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>
        <f>BAJIO16643561!H138</f>
        <v>0</v>
      </c>
      <c r="F423" s="114">
        <f>BAJIO16643561!G138</f>
        <v>0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>
        <f>BAJIO16643561!H139</f>
        <v>0</v>
      </c>
      <c r="F424" s="114">
        <f>BAJIO16643561!G139</f>
        <v>0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>
        <f>BAJIO16643561!H140</f>
        <v>0</v>
      </c>
      <c r="F425" s="114">
        <f>BAJIO16643561!G140</f>
        <v>0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>
        <f>BAJIO16643561!H141</f>
        <v>0</v>
      </c>
      <c r="F426" s="114">
        <f>BAJIO16643561!G141</f>
        <v>0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>
        <f>BAJIO16643561!H142</f>
        <v>0</v>
      </c>
      <c r="F427" s="114">
        <f>BAJIO16643561!G142</f>
        <v>0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>
        <f>BAJIO16643561!H143</f>
        <v>0</v>
      </c>
      <c r="F428" s="114">
        <f>BAJIO16643561!G143</f>
        <v>0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>
        <f>BAJIO16643561!H144</f>
        <v>0</v>
      </c>
      <c r="F429" s="114">
        <f>BAJIO16643561!G144</f>
        <v>0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>
        <f>BAJIO16643561!H145</f>
        <v>0</v>
      </c>
      <c r="F430" s="114">
        <f>BAJIO16643561!G145</f>
        <v>0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>
        <f>BAJIO16643561!H146</f>
        <v>0</v>
      </c>
      <c r="F431" s="114">
        <f>BAJIO16643561!G146</f>
        <v>0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>
        <f>BAJIO16643561!H147</f>
        <v>0</v>
      </c>
      <c r="F432" s="114">
        <f>BAJIO16643561!G147</f>
        <v>0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>
        <f>BAJIO16643561!H148</f>
        <v>0</v>
      </c>
      <c r="F433" s="114">
        <f>BAJIO16643561!G148</f>
        <v>0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>
        <f>BAJIO16643561!H149</f>
        <v>0</v>
      </c>
      <c r="F434" s="114">
        <f>BAJIO16643561!G149</f>
        <v>0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>
        <f>BAJIO16643561!H150</f>
        <v>0</v>
      </c>
      <c r="F435" s="114">
        <f>BAJIO16643561!G150</f>
        <v>0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>
        <f>BAJIO16643561!H151</f>
        <v>0</v>
      </c>
      <c r="F436" s="114">
        <f>BAJIO16643561!G151</f>
        <v>0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>
        <f>BAJIO16643561!H152</f>
        <v>0</v>
      </c>
      <c r="F437" s="114">
        <f>BAJIO16643561!G152</f>
        <v>0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>
        <f>BAJIO16643561!H153</f>
        <v>0</v>
      </c>
      <c r="F438" s="114">
        <f>BAJIO16643561!G153</f>
        <v>0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>
        <f>BAJIO16643561!H154</f>
        <v>0</v>
      </c>
      <c r="F439" s="114">
        <f>BAJIO16643561!G154</f>
        <v>0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>
        <f>BAJIO16643561!H155</f>
        <v>0</v>
      </c>
      <c r="F440" s="114">
        <f>BAJIO16643561!G155</f>
        <v>0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>
        <f>BAJIO16643561!H156</f>
        <v>0</v>
      </c>
      <c r="F441" s="114">
        <f>BAJIO16643561!G156</f>
        <v>0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>
        <f>BAJIO16643561!H157</f>
        <v>0</v>
      </c>
      <c r="F442" s="114">
        <f>BAJIO16643561!G157</f>
        <v>0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>
        <f>BAJIO16643561!H158</f>
        <v>0</v>
      </c>
      <c r="F443" s="114">
        <f>BAJIO16643561!G158</f>
        <v>0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>
        <f>BAJIO16643561!H159</f>
        <v>0</v>
      </c>
      <c r="F444" s="114">
        <f>BAJIO16643561!G159</f>
        <v>0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>
        <f>BAJIO16643561!H160</f>
        <v>0</v>
      </c>
      <c r="F445" s="114">
        <f>BAJIO16643561!G160</f>
        <v>0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str">
        <f>BAJIO16643561!H161</f>
        <v>F7964</v>
      </c>
      <c r="F446" s="114">
        <f>BAJIO16643561!G161</f>
        <v>3668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>
        <f>BAJIO16643561!H162</f>
        <v>0</v>
      </c>
      <c r="F447" s="114">
        <f>BAJIO16643561!G162</f>
        <v>0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>
        <f>BAJIO16643561!H163</f>
        <v>0</v>
      </c>
      <c r="F448" s="114">
        <f>BAJIO16643561!G163</f>
        <v>0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>
        <f>BAJIO16643561!A164</f>
        <v>45523</v>
      </c>
      <c r="B449" s="12"/>
      <c r="C449" s="12" t="str">
        <f>BAJIO16643561!B164</f>
        <v xml:space="preserve">MINDLINK SA DE CV </v>
      </c>
      <c r="D449" s="12"/>
      <c r="E449" s="69">
        <f>BAJIO16643561!H164</f>
        <v>0</v>
      </c>
      <c r="F449" s="114">
        <f>BAJIO16643561!G164</f>
        <v>0</v>
      </c>
      <c r="G449" s="13">
        <f t="shared" si="41"/>
        <v>0</v>
      </c>
      <c r="H449" s="13">
        <f t="shared" si="40"/>
        <v>0</v>
      </c>
      <c r="I449" s="13">
        <f>BAJIO16643561!D164</f>
        <v>0</v>
      </c>
      <c r="J449" s="13">
        <f t="shared" si="42"/>
        <v>6780.0000000000009</v>
      </c>
      <c r="K449" s="13">
        <f t="shared" si="38"/>
        <v>1084.8000000000002</v>
      </c>
      <c r="L449" s="13">
        <f>BAJIO16643561!C164</f>
        <v>7864.8</v>
      </c>
      <c r="M449" s="74" t="e">
        <f t="shared" si="39"/>
        <v>#REF!</v>
      </c>
      <c r="N449" s="14"/>
    </row>
    <row r="450" spans="1:14" hidden="1" x14ac:dyDescent="0.25">
      <c r="A450" s="11">
        <f>BAJIO16643561!A165</f>
        <v>45523</v>
      </c>
      <c r="B450" s="12"/>
      <c r="C450" s="12" t="str">
        <f>BAJIO16643561!B165</f>
        <v>COMISION SPEI</v>
      </c>
      <c r="D450" s="12"/>
      <c r="E450" s="69">
        <f>BAJIO16643561!H165</f>
        <v>0</v>
      </c>
      <c r="F450" s="114">
        <f>BAJIO16643561!G165</f>
        <v>0</v>
      </c>
      <c r="G450" s="13">
        <f t="shared" si="41"/>
        <v>0</v>
      </c>
      <c r="H450" s="13">
        <f t="shared" si="40"/>
        <v>0</v>
      </c>
      <c r="I450" s="13">
        <f>BAJIO16643561!D165</f>
        <v>0</v>
      </c>
      <c r="J450" s="13">
        <f t="shared" si="42"/>
        <v>0</v>
      </c>
      <c r="K450" s="13">
        <f t="shared" si="38"/>
        <v>0</v>
      </c>
      <c r="L450" s="13">
        <f>BAJIO16643561!C165</f>
        <v>0</v>
      </c>
      <c r="M450" s="74" t="e">
        <f t="shared" si="39"/>
        <v>#REF!</v>
      </c>
      <c r="N450" s="14"/>
    </row>
    <row r="451" spans="1:14" hidden="1" x14ac:dyDescent="0.25">
      <c r="A451" s="11">
        <f>BAJIO16643561!A166</f>
        <v>45523</v>
      </c>
      <c r="B451" s="12"/>
      <c r="C451" s="12" t="str">
        <f>BAJIO16643561!B166</f>
        <v>IVA COMISION SPEI</v>
      </c>
      <c r="D451" s="12"/>
      <c r="E451" s="69">
        <f>BAJIO16643561!H166</f>
        <v>0</v>
      </c>
      <c r="F451" s="114">
        <f>BAJIO16643561!G166</f>
        <v>0</v>
      </c>
      <c r="G451" s="13">
        <f t="shared" si="41"/>
        <v>0</v>
      </c>
      <c r="H451" s="13">
        <f t="shared" si="40"/>
        <v>0</v>
      </c>
      <c r="I451" s="13">
        <f>BAJIO16643561!D166</f>
        <v>0</v>
      </c>
      <c r="J451" s="13">
        <f t="shared" si="42"/>
        <v>0</v>
      </c>
      <c r="K451" s="13">
        <f t="shared" si="38"/>
        <v>0</v>
      </c>
      <c r="L451" s="13">
        <f>BAJIO16643561!C166</f>
        <v>0</v>
      </c>
      <c r="M451" s="74" t="e">
        <f t="shared" si="39"/>
        <v>#REF!</v>
      </c>
      <c r="N451" s="14"/>
    </row>
    <row r="452" spans="1:14" hidden="1" x14ac:dyDescent="0.25">
      <c r="A452" s="11">
        <f>BAJIO16643561!A167</f>
        <v>45523</v>
      </c>
      <c r="B452" s="12"/>
      <c r="C452" s="12" t="str">
        <f>BAJIO16643561!B167</f>
        <v xml:space="preserve"> CAMARA DE LA IND DE LA TRANSFO </v>
      </c>
      <c r="D452" s="12"/>
      <c r="E452" s="69">
        <f>BAJIO16643561!H167</f>
        <v>0</v>
      </c>
      <c r="F452" s="114">
        <f>BAJIO16643561!G167</f>
        <v>0</v>
      </c>
      <c r="G452" s="13">
        <f t="shared" si="41"/>
        <v>0</v>
      </c>
      <c r="H452" s="13">
        <f t="shared" si="40"/>
        <v>0</v>
      </c>
      <c r="I452" s="13">
        <f>BAJIO16643561!D167</f>
        <v>0</v>
      </c>
      <c r="J452" s="13">
        <f t="shared" si="42"/>
        <v>4266.3793103448279</v>
      </c>
      <c r="K452" s="13">
        <f t="shared" ref="K452:K468" si="43">J452*0.16</f>
        <v>682.62068965517244</v>
      </c>
      <c r="L452" s="13">
        <f>BAJIO16643561!C167</f>
        <v>4949</v>
      </c>
      <c r="M452" s="74" t="e">
        <f t="shared" si="39"/>
        <v>#REF!</v>
      </c>
      <c r="N452" s="14"/>
    </row>
    <row r="453" spans="1:14" hidden="1" x14ac:dyDescent="0.25">
      <c r="A453" s="11">
        <f>BAJIO16643561!A168</f>
        <v>45523</v>
      </c>
      <c r="B453" s="12"/>
      <c r="C453" s="12" t="str">
        <f>BAJIO16643561!B168</f>
        <v>COMISION SPEI</v>
      </c>
      <c r="D453" s="12"/>
      <c r="E453" s="69">
        <f>BAJIO16643561!H168</f>
        <v>0</v>
      </c>
      <c r="F453" s="114">
        <f>BAJIO16643561!G168</f>
        <v>0</v>
      </c>
      <c r="G453" s="13">
        <f t="shared" si="41"/>
        <v>0</v>
      </c>
      <c r="H453" s="13">
        <f t="shared" si="40"/>
        <v>0</v>
      </c>
      <c r="I453" s="13">
        <f>BAJIO16643561!D168</f>
        <v>0</v>
      </c>
      <c r="J453" s="13">
        <f t="shared" si="42"/>
        <v>0</v>
      </c>
      <c r="K453" s="13">
        <f t="shared" si="43"/>
        <v>0</v>
      </c>
      <c r="L453" s="13">
        <f>BAJIO16643561!C168</f>
        <v>0</v>
      </c>
      <c r="M453" s="74" t="e">
        <f t="shared" ref="M453:M483" si="44">M452+I453-L453</f>
        <v>#REF!</v>
      </c>
      <c r="N453" s="14"/>
    </row>
    <row r="454" spans="1:14" hidden="1" x14ac:dyDescent="0.25">
      <c r="A454" s="11">
        <f>BAJIO16643561!A169</f>
        <v>45523</v>
      </c>
      <c r="B454" s="12"/>
      <c r="C454" s="12" t="str">
        <f>BAJIO16643561!B169</f>
        <v>IVA COMISION SPEI</v>
      </c>
      <c r="D454" s="12"/>
      <c r="E454" s="69">
        <f>BAJIO16643561!H169</f>
        <v>0</v>
      </c>
      <c r="F454" s="114">
        <f>BAJIO16643561!G169</f>
        <v>0</v>
      </c>
      <c r="G454" s="13">
        <f t="shared" si="41"/>
        <v>0</v>
      </c>
      <c r="H454" s="13">
        <f t="shared" si="40"/>
        <v>0</v>
      </c>
      <c r="I454" s="13">
        <f>BAJIO16643561!D169</f>
        <v>0</v>
      </c>
      <c r="J454" s="13">
        <f t="shared" si="42"/>
        <v>0</v>
      </c>
      <c r="K454" s="13">
        <f t="shared" si="43"/>
        <v>0</v>
      </c>
      <c r="L454" s="13">
        <f>BAJIO16643561!C169</f>
        <v>0</v>
      </c>
      <c r="M454" s="74" t="e">
        <f t="shared" si="44"/>
        <v>#REF!</v>
      </c>
      <c r="N454" s="14"/>
    </row>
    <row r="455" spans="1:14" hidden="1" x14ac:dyDescent="0.25">
      <c r="A455" s="11">
        <f>BAJIO16643561!A170</f>
        <v>45523</v>
      </c>
      <c r="B455" s="12"/>
      <c r="C455" s="12" t="str">
        <f>BAJIO16643561!B170</f>
        <v xml:space="preserve"> CAMARA DE LA IND DE LA TRANSFO DEVOLUCION</v>
      </c>
      <c r="D455" s="12"/>
      <c r="E455" s="69">
        <f>BAJIO16643561!H170</f>
        <v>0</v>
      </c>
      <c r="F455" s="114">
        <f>BAJIO16643561!G170</f>
        <v>0</v>
      </c>
      <c r="G455" s="13">
        <f t="shared" si="41"/>
        <v>4266.3793103448279</v>
      </c>
      <c r="H455" s="13">
        <f t="shared" si="40"/>
        <v>682.62068965517244</v>
      </c>
      <c r="I455" s="13">
        <f>BAJIO16643561!D170</f>
        <v>4949</v>
      </c>
      <c r="J455" s="13">
        <f t="shared" si="42"/>
        <v>0</v>
      </c>
      <c r="K455" s="13">
        <f t="shared" si="43"/>
        <v>0</v>
      </c>
      <c r="L455" s="13">
        <f>BAJIO16643561!C170</f>
        <v>0</v>
      </c>
      <c r="M455" s="74" t="e">
        <f t="shared" si="44"/>
        <v>#REF!</v>
      </c>
      <c r="N455" s="14"/>
    </row>
    <row r="456" spans="1:14" hidden="1" x14ac:dyDescent="0.25">
      <c r="A456" s="11">
        <f>BAJIO16643561!A171</f>
        <v>45523</v>
      </c>
      <c r="B456" s="12"/>
      <c r="C456" s="12" t="str">
        <f>BAJIO16643561!B171</f>
        <v xml:space="preserve">TESOFE INGRESOS FEDERALES </v>
      </c>
      <c r="D456" s="12"/>
      <c r="E456" s="69">
        <f>BAJIO16643561!H171</f>
        <v>0</v>
      </c>
      <c r="F456" s="114">
        <f>BAJIO16643561!G171</f>
        <v>0</v>
      </c>
      <c r="G456" s="13">
        <f t="shared" si="41"/>
        <v>0</v>
      </c>
      <c r="H456" s="13">
        <f t="shared" si="40"/>
        <v>0</v>
      </c>
      <c r="I456" s="13">
        <f>BAJIO16643561!D171</f>
        <v>0</v>
      </c>
      <c r="J456" s="13">
        <f t="shared" si="42"/>
        <v>29700.000000000004</v>
      </c>
      <c r="K456" s="13">
        <f t="shared" si="43"/>
        <v>4752.0000000000009</v>
      </c>
      <c r="L456" s="13">
        <f>BAJIO16643561!C171</f>
        <v>34452</v>
      </c>
      <c r="M456" s="74" t="e">
        <f t="shared" si="44"/>
        <v>#REF!</v>
      </c>
      <c r="N456" s="14"/>
    </row>
    <row r="457" spans="1:14" hidden="1" x14ac:dyDescent="0.25">
      <c r="A457" s="11">
        <f>BAJIO16643561!A172</f>
        <v>45523</v>
      </c>
      <c r="B457" s="12"/>
      <c r="C457" s="12" t="str">
        <f>BAJIO16643561!B172</f>
        <v xml:space="preserve">TESOFE INGRESOS FEDERALES </v>
      </c>
      <c r="D457" s="12"/>
      <c r="E457" s="69">
        <f>BAJIO16643561!H172</f>
        <v>0</v>
      </c>
      <c r="F457" s="114">
        <f>BAJIO16643561!G172</f>
        <v>0</v>
      </c>
      <c r="G457" s="13">
        <f t="shared" si="41"/>
        <v>0</v>
      </c>
      <c r="H457" s="13">
        <f t="shared" si="40"/>
        <v>0</v>
      </c>
      <c r="I457" s="13">
        <f>BAJIO16643561!D172</f>
        <v>0</v>
      </c>
      <c r="J457" s="13">
        <f t="shared" si="42"/>
        <v>4208.620689655173</v>
      </c>
      <c r="K457" s="13">
        <f t="shared" si="43"/>
        <v>673.37931034482767</v>
      </c>
      <c r="L457" s="13">
        <f>BAJIO16643561!C172</f>
        <v>4882</v>
      </c>
      <c r="M457" s="74" t="e">
        <f t="shared" si="44"/>
        <v>#REF!</v>
      </c>
      <c r="N457" s="14"/>
    </row>
    <row r="458" spans="1:14" hidden="1" x14ac:dyDescent="0.25">
      <c r="A458" s="11">
        <f>BAJIO16643561!A173</f>
        <v>45523</v>
      </c>
      <c r="B458" s="12"/>
      <c r="C458" s="12" t="str">
        <f>BAJIO16643561!B173</f>
        <v xml:space="preserve">JOSE LUIS GONZALEZ CORREA </v>
      </c>
      <c r="D458" s="12"/>
      <c r="E458" s="69">
        <f>BAJIO16643561!H173</f>
        <v>0</v>
      </c>
      <c r="F458" s="114">
        <f>BAJIO16643561!G173</f>
        <v>0</v>
      </c>
      <c r="G458" s="13">
        <f t="shared" si="41"/>
        <v>0</v>
      </c>
      <c r="H458" s="13">
        <f t="shared" si="40"/>
        <v>0</v>
      </c>
      <c r="I458" s="13">
        <f>BAJIO16643561!D173</f>
        <v>0</v>
      </c>
      <c r="J458" s="13">
        <f t="shared" si="42"/>
        <v>36982.741379310348</v>
      </c>
      <c r="K458" s="13">
        <f t="shared" si="43"/>
        <v>5917.2386206896554</v>
      </c>
      <c r="L458" s="13">
        <f>BAJIO16643561!C173</f>
        <v>42899.98</v>
      </c>
      <c r="M458" s="74" t="e">
        <f t="shared" si="44"/>
        <v>#REF!</v>
      </c>
      <c r="N458" s="14"/>
    </row>
    <row r="459" spans="1:14" hidden="1" x14ac:dyDescent="0.25">
      <c r="A459" s="11">
        <f>BAJIO16643561!A174</f>
        <v>45523</v>
      </c>
      <c r="B459" s="12"/>
      <c r="C459" s="12" t="str">
        <f>BAJIO16643561!B174</f>
        <v>COMISION SPEI</v>
      </c>
      <c r="D459" s="12"/>
      <c r="E459" s="69">
        <f>BAJIO16643561!H174</f>
        <v>0</v>
      </c>
      <c r="F459" s="114">
        <f>BAJIO16643561!G174</f>
        <v>0</v>
      </c>
      <c r="G459" s="13">
        <f t="shared" si="41"/>
        <v>0</v>
      </c>
      <c r="H459" s="13">
        <f t="shared" si="40"/>
        <v>0</v>
      </c>
      <c r="I459" s="13">
        <f>BAJIO16643561!D174</f>
        <v>0</v>
      </c>
      <c r="J459" s="13">
        <f t="shared" si="42"/>
        <v>0</v>
      </c>
      <c r="K459" s="13">
        <f t="shared" si="43"/>
        <v>0</v>
      </c>
      <c r="L459" s="13">
        <f>BAJIO16643561!C174</f>
        <v>0</v>
      </c>
      <c r="M459" s="74" t="e">
        <f t="shared" si="44"/>
        <v>#REF!</v>
      </c>
      <c r="N459" s="14"/>
    </row>
    <row r="460" spans="1:14" hidden="1" x14ac:dyDescent="0.25">
      <c r="A460" s="11">
        <f>BAJIO16643561!A175</f>
        <v>45523</v>
      </c>
      <c r="B460" s="12"/>
      <c r="C460" s="12" t="str">
        <f>BAJIO16643561!B175</f>
        <v>IVA COMISION SPEI</v>
      </c>
      <c r="D460" s="12"/>
      <c r="E460" s="69">
        <f>BAJIO16643561!H175</f>
        <v>0</v>
      </c>
      <c r="F460" s="114">
        <f>BAJIO16643561!G175</f>
        <v>0</v>
      </c>
      <c r="G460" s="13">
        <f t="shared" si="41"/>
        <v>0</v>
      </c>
      <c r="H460" s="13">
        <f t="shared" si="40"/>
        <v>0</v>
      </c>
      <c r="I460" s="13">
        <f>BAJIO16643561!D175</f>
        <v>0</v>
      </c>
      <c r="J460" s="13">
        <f t="shared" si="42"/>
        <v>0</v>
      </c>
      <c r="K460" s="13">
        <f t="shared" si="43"/>
        <v>0</v>
      </c>
      <c r="L460" s="13">
        <f>BAJIO16643561!C175</f>
        <v>0</v>
      </c>
      <c r="M460" s="74" t="e">
        <f t="shared" si="44"/>
        <v>#REF!</v>
      </c>
      <c r="N460" s="14"/>
    </row>
    <row r="461" spans="1:14" hidden="1" x14ac:dyDescent="0.25">
      <c r="A461" s="11">
        <f>BAJIO16643561!A176</f>
        <v>45523</v>
      </c>
      <c r="B461" s="12"/>
      <c r="C461" s="12" t="str">
        <f>BAJIO16643561!B176</f>
        <v xml:space="preserve"> CAMARA DE LA IND DE LA TRANSFO</v>
      </c>
      <c r="D461" s="12"/>
      <c r="E461" s="69">
        <f>BAJIO16643561!H176</f>
        <v>0</v>
      </c>
      <c r="F461" s="114">
        <f>BAJIO16643561!G176</f>
        <v>0</v>
      </c>
      <c r="G461" s="13">
        <f t="shared" si="41"/>
        <v>0</v>
      </c>
      <c r="H461" s="13">
        <f t="shared" si="40"/>
        <v>0</v>
      </c>
      <c r="I461" s="13">
        <f>BAJIO16643561!D176</f>
        <v>0</v>
      </c>
      <c r="J461" s="13">
        <f t="shared" si="42"/>
        <v>4266.3793103448279</v>
      </c>
      <c r="K461" s="13">
        <f t="shared" si="43"/>
        <v>682.62068965517244</v>
      </c>
      <c r="L461" s="13">
        <f>BAJIO16643561!C176</f>
        <v>4949</v>
      </c>
      <c r="M461" s="74" t="e">
        <f t="shared" si="44"/>
        <v>#REF!</v>
      </c>
      <c r="N461" s="14"/>
    </row>
    <row r="462" spans="1:14" hidden="1" x14ac:dyDescent="0.25">
      <c r="A462" s="11">
        <f>BAJIO16643561!A177</f>
        <v>45523</v>
      </c>
      <c r="B462" s="12"/>
      <c r="C462" s="12" t="str">
        <f>BAJIO16643561!B177</f>
        <v>COMISION SPEI</v>
      </c>
      <c r="D462" s="12"/>
      <c r="E462" s="69">
        <f>BAJIO16643561!H177</f>
        <v>0</v>
      </c>
      <c r="F462" s="114">
        <f>BAJIO16643561!G177</f>
        <v>0</v>
      </c>
      <c r="G462" s="13">
        <f t="shared" si="41"/>
        <v>0</v>
      </c>
      <c r="H462" s="13">
        <f t="shared" si="40"/>
        <v>0</v>
      </c>
      <c r="I462" s="13">
        <f>BAJIO16643561!D177</f>
        <v>0</v>
      </c>
      <c r="J462" s="13">
        <f t="shared" si="42"/>
        <v>0</v>
      </c>
      <c r="K462" s="13">
        <f t="shared" si="43"/>
        <v>0</v>
      </c>
      <c r="L462" s="13">
        <f>BAJIO16643561!C177</f>
        <v>0</v>
      </c>
      <c r="M462" s="74" t="e">
        <f t="shared" si="44"/>
        <v>#REF!</v>
      </c>
      <c r="N462" s="14"/>
    </row>
    <row r="463" spans="1:14" hidden="1" x14ac:dyDescent="0.25">
      <c r="A463" s="11">
        <f>BAJIO16643561!A178</f>
        <v>45523</v>
      </c>
      <c r="B463" s="12"/>
      <c r="C463" s="12" t="str">
        <f>BAJIO16643561!B178</f>
        <v>IVA COMISION SPEI</v>
      </c>
      <c r="D463" s="12"/>
      <c r="E463" s="69">
        <f>BAJIO16643561!H178</f>
        <v>0</v>
      </c>
      <c r="F463" s="114">
        <f>BAJIO16643561!G178</f>
        <v>0</v>
      </c>
      <c r="G463" s="13">
        <f t="shared" si="41"/>
        <v>0</v>
      </c>
      <c r="H463" s="13">
        <f t="shared" si="40"/>
        <v>0</v>
      </c>
      <c r="I463" s="13">
        <f>BAJIO16643561!D178</f>
        <v>0</v>
      </c>
      <c r="J463" s="13">
        <f t="shared" si="42"/>
        <v>0</v>
      </c>
      <c r="K463" s="13">
        <f t="shared" si="43"/>
        <v>0</v>
      </c>
      <c r="L463" s="13">
        <f>BAJIO16643561!C178</f>
        <v>0</v>
      </c>
      <c r="M463" s="74" t="e">
        <f t="shared" si="44"/>
        <v>#REF!</v>
      </c>
      <c r="N463" s="14"/>
    </row>
    <row r="464" spans="1:14" hidden="1" x14ac:dyDescent="0.25">
      <c r="A464" s="11">
        <f>BAJIO16643561!A179</f>
        <v>45523</v>
      </c>
      <c r="B464" s="12"/>
      <c r="C464" s="12" t="str">
        <f>BAJIO16643561!B179</f>
        <v xml:space="preserve"> GASNGO MEXICO SA DE CV </v>
      </c>
      <c r="D464" s="12"/>
      <c r="E464" s="69">
        <f>BAJIO16643561!H179</f>
        <v>0</v>
      </c>
      <c r="F464" s="114">
        <f>BAJIO16643561!G179</f>
        <v>0</v>
      </c>
      <c r="G464" s="13">
        <f t="shared" si="41"/>
        <v>0</v>
      </c>
      <c r="H464" s="13">
        <f t="shared" si="40"/>
        <v>0</v>
      </c>
      <c r="I464" s="13">
        <f>BAJIO16643561!D179</f>
        <v>0</v>
      </c>
      <c r="J464" s="13">
        <f t="shared" si="42"/>
        <v>6034.4827586206902</v>
      </c>
      <c r="K464" s="13">
        <f t="shared" si="43"/>
        <v>965.51724137931046</v>
      </c>
      <c r="L464" s="13">
        <f>BAJIO16643561!C179</f>
        <v>7000</v>
      </c>
      <c r="M464" s="74" t="e">
        <f t="shared" si="44"/>
        <v>#REF!</v>
      </c>
      <c r="N464" s="14"/>
    </row>
    <row r="465" spans="1:14" hidden="1" x14ac:dyDescent="0.25">
      <c r="A465" s="11">
        <f>BAJIO16643561!A180</f>
        <v>45523</v>
      </c>
      <c r="B465" s="12"/>
      <c r="C465" s="12" t="str">
        <f>BAJIO16643561!B180</f>
        <v>COMISION SPEI</v>
      </c>
      <c r="D465" s="12"/>
      <c r="E465" s="69">
        <f>BAJIO16643561!H180</f>
        <v>0</v>
      </c>
      <c r="F465" s="114">
        <f>BAJIO16643561!G180</f>
        <v>0</v>
      </c>
      <c r="G465" s="13">
        <f t="shared" si="41"/>
        <v>0</v>
      </c>
      <c r="H465" s="13">
        <f t="shared" si="40"/>
        <v>0</v>
      </c>
      <c r="I465" s="13">
        <f>BAJIO16643561!D180</f>
        <v>0</v>
      </c>
      <c r="J465" s="13">
        <f t="shared" si="42"/>
        <v>0</v>
      </c>
      <c r="K465" s="13">
        <f t="shared" si="43"/>
        <v>0</v>
      </c>
      <c r="L465" s="13">
        <f>BAJIO16643561!C180</f>
        <v>0</v>
      </c>
      <c r="M465" s="74" t="e">
        <f t="shared" si="44"/>
        <v>#REF!</v>
      </c>
      <c r="N465" s="14"/>
    </row>
    <row r="466" spans="1:14" hidden="1" x14ac:dyDescent="0.25">
      <c r="A466" s="11">
        <f>BAJIO16643561!A181</f>
        <v>45523</v>
      </c>
      <c r="B466" s="12"/>
      <c r="C466" s="12" t="str">
        <f>BAJIO16643561!B181</f>
        <v>IVA Comisión SPEI | Referencia: 190824 | Clave de Rastreo: BB520329020788</v>
      </c>
      <c r="D466" s="12"/>
      <c r="E466" s="69">
        <f>BAJIO16643561!H181</f>
        <v>0</v>
      </c>
      <c r="F466" s="114">
        <f>BAJIO16643561!G181</f>
        <v>0</v>
      </c>
      <c r="G466" s="13">
        <f t="shared" si="41"/>
        <v>0</v>
      </c>
      <c r="H466" s="13">
        <f t="shared" si="40"/>
        <v>0</v>
      </c>
      <c r="I466" s="13">
        <f>BAJIO16643561!D181</f>
        <v>0</v>
      </c>
      <c r="J466" s="13">
        <f t="shared" si="42"/>
        <v>0</v>
      </c>
      <c r="K466" s="13">
        <f t="shared" si="43"/>
        <v>0</v>
      </c>
      <c r="L466" s="13">
        <f>BAJIO16643561!C181</f>
        <v>0</v>
      </c>
      <c r="M466" s="74" t="e">
        <f t="shared" si="44"/>
        <v>#REF!</v>
      </c>
      <c r="N466" s="14"/>
    </row>
    <row r="467" spans="1:14" hidden="1" x14ac:dyDescent="0.25">
      <c r="A467" s="11">
        <f>BAJIO16643561!A182</f>
        <v>45523</v>
      </c>
      <c r="B467" s="12"/>
      <c r="C467" s="12" t="str">
        <f>BAJIO16643561!B182</f>
        <v>E FACTOR (RECICLADORA INDUSTRIAL DE ACUMULADORES)</v>
      </c>
      <c r="D467" s="12"/>
      <c r="E467" s="69" t="str">
        <f>BAJIO16643561!H182</f>
        <v>F7712</v>
      </c>
      <c r="F467" s="114">
        <f>BAJIO16643561!G182</f>
        <v>3673</v>
      </c>
      <c r="G467" s="13">
        <f t="shared" si="41"/>
        <v>18836.78448275862</v>
      </c>
      <c r="H467" s="13">
        <f t="shared" si="40"/>
        <v>3013.8855172413791</v>
      </c>
      <c r="I467" s="13">
        <f>BAJIO16643561!D182</f>
        <v>21850.67</v>
      </c>
      <c r="J467" s="13">
        <f t="shared" si="42"/>
        <v>0</v>
      </c>
      <c r="K467" s="13">
        <f t="shared" si="43"/>
        <v>0</v>
      </c>
      <c r="L467" s="13">
        <f>BAJIO16643561!C182</f>
        <v>0</v>
      </c>
      <c r="M467" s="74" t="e">
        <f t="shared" si="44"/>
        <v>#REF!</v>
      </c>
      <c r="N467" s="14"/>
    </row>
    <row r="468" spans="1:14" hidden="1" x14ac:dyDescent="0.25">
      <c r="A468" s="11">
        <f>BAJIO16643561!A183</f>
        <v>45524</v>
      </c>
      <c r="B468" s="12"/>
      <c r="C468" s="12" t="str">
        <f>BAJIO16643561!B183</f>
        <v xml:space="preserve">TRACTO REF ALLENDE </v>
      </c>
      <c r="D468" s="12"/>
      <c r="E468" s="69">
        <f>BAJIO16643561!H183</f>
        <v>0</v>
      </c>
      <c r="F468" s="114">
        <f>BAJIO16643561!G183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BAJIO16643561!D183</f>
        <v>0</v>
      </c>
      <c r="J468" s="13">
        <f t="shared" si="42"/>
        <v>1553.3965517241381</v>
      </c>
      <c r="K468" s="13">
        <f t="shared" si="43"/>
        <v>248.54344827586212</v>
      </c>
      <c r="L468" s="13">
        <f>BAJIO16643561!C183</f>
        <v>1801.94</v>
      </c>
      <c r="M468" s="74" t="e">
        <f t="shared" si="44"/>
        <v>#REF!</v>
      </c>
      <c r="N468" s="14"/>
    </row>
    <row r="469" spans="1:14" hidden="1" x14ac:dyDescent="0.25">
      <c r="A469" s="11">
        <f>BAJIO16643561!A184</f>
        <v>45524</v>
      </c>
      <c r="B469" s="12"/>
      <c r="C469" s="12" t="str">
        <f>BAJIO16643561!B184</f>
        <v xml:space="preserve"> ESPINOSA GLZ ADAN </v>
      </c>
      <c r="D469" s="12"/>
      <c r="E469" s="69">
        <f>BAJIO16643561!H184</f>
        <v>0</v>
      </c>
      <c r="F469" s="114">
        <f>BAJIO16643561!G184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BAJIO16643561!D184</f>
        <v>0</v>
      </c>
      <c r="J469" s="13">
        <f t="shared" ref="J469:J483" si="47">L469/1.16</f>
        <v>710.30172413793116</v>
      </c>
      <c r="K469" s="13">
        <f t="shared" ref="K469:K483" si="48">J469*0.16</f>
        <v>113.64827586206899</v>
      </c>
      <c r="L469" s="13">
        <f>BAJIO16643561!C184</f>
        <v>823.95</v>
      </c>
      <c r="M469" s="74" t="e">
        <f t="shared" si="44"/>
        <v>#REF!</v>
      </c>
      <c r="N469" s="14"/>
    </row>
    <row r="470" spans="1:14" hidden="1" x14ac:dyDescent="0.25">
      <c r="A470" s="11">
        <f>BAJIO16643561!A185</f>
        <v>45524</v>
      </c>
      <c r="B470" s="12"/>
      <c r="C470" s="12" t="str">
        <f>BAJIO16643561!B185</f>
        <v>Comisión SPEI</v>
      </c>
      <c r="D470" s="12"/>
      <c r="E470" s="69">
        <f>BAJIO16643561!H185</f>
        <v>0</v>
      </c>
      <c r="F470" s="114">
        <f>BAJIO16643561!G185</f>
        <v>0</v>
      </c>
      <c r="G470" s="13">
        <f t="shared" si="46"/>
        <v>0</v>
      </c>
      <c r="H470" s="13">
        <f t="shared" si="45"/>
        <v>0</v>
      </c>
      <c r="I470" s="13">
        <f>BAJIO16643561!D185</f>
        <v>0</v>
      </c>
      <c r="J470" s="13">
        <f t="shared" si="47"/>
        <v>0</v>
      </c>
      <c r="K470" s="13">
        <f t="shared" si="48"/>
        <v>0</v>
      </c>
      <c r="L470" s="13">
        <f>BAJIO16643561!C185</f>
        <v>0</v>
      </c>
      <c r="M470" s="74" t="e">
        <f t="shared" si="44"/>
        <v>#REF!</v>
      </c>
      <c r="N470" s="14"/>
    </row>
    <row r="471" spans="1:14" hidden="1" x14ac:dyDescent="0.25">
      <c r="A471" s="11">
        <f>BAJIO16643561!A186</f>
        <v>45524</v>
      </c>
      <c r="B471" s="12"/>
      <c r="C471" s="12" t="str">
        <f>BAJIO16643561!B186</f>
        <v>IVA Comisión SPEI</v>
      </c>
      <c r="D471" s="12"/>
      <c r="E471" s="69">
        <f>BAJIO16643561!H186</f>
        <v>0</v>
      </c>
      <c r="F471" s="114">
        <f>BAJIO16643561!G186</f>
        <v>0</v>
      </c>
      <c r="G471" s="13">
        <f t="shared" si="46"/>
        <v>0</v>
      </c>
      <c r="H471" s="13">
        <f t="shared" si="45"/>
        <v>0</v>
      </c>
      <c r="I471" s="13">
        <f>BAJIO16643561!D186</f>
        <v>0</v>
      </c>
      <c r="J471" s="13">
        <f t="shared" si="47"/>
        <v>0</v>
      </c>
      <c r="K471" s="13">
        <f t="shared" si="48"/>
        <v>0</v>
      </c>
      <c r="L471" s="13">
        <f>BAJIO16643561!C186</f>
        <v>0</v>
      </c>
      <c r="M471" s="74" t="e">
        <f t="shared" si="44"/>
        <v>#REF!</v>
      </c>
      <c r="N471" s="14"/>
    </row>
    <row r="472" spans="1:14" hidden="1" x14ac:dyDescent="0.25">
      <c r="A472" s="11">
        <f>BAJIO16643561!A187</f>
        <v>45524</v>
      </c>
      <c r="B472" s="12"/>
      <c r="C472" s="12" t="str">
        <f>BAJIO16643561!B187</f>
        <v xml:space="preserve">PAGO CLIENTE TECNO MAIZ SA DE CV </v>
      </c>
      <c r="D472" s="12"/>
      <c r="E472" s="69" t="str">
        <f>BAJIO16643561!H187</f>
        <v>F7926 F7937</v>
      </c>
      <c r="F472" s="114">
        <f>BAJIO16643561!G187</f>
        <v>3674</v>
      </c>
      <c r="G472" s="13">
        <f t="shared" si="46"/>
        <v>39700</v>
      </c>
      <c r="H472" s="13">
        <f t="shared" si="45"/>
        <v>6352</v>
      </c>
      <c r="I472" s="13">
        <f>BAJIO16643561!D187</f>
        <v>46052</v>
      </c>
      <c r="J472" s="13">
        <f t="shared" si="47"/>
        <v>0</v>
      </c>
      <c r="K472" s="13">
        <f t="shared" si="48"/>
        <v>0</v>
      </c>
      <c r="L472" s="13">
        <f>BAJIO16643561!C187</f>
        <v>0</v>
      </c>
      <c r="M472" s="74" t="e">
        <f t="shared" si="44"/>
        <v>#REF!</v>
      </c>
      <c r="N472" s="14"/>
    </row>
    <row r="473" spans="1:14" hidden="1" x14ac:dyDescent="0.25">
      <c r="A473" s="11">
        <f>BAJIO16643561!A188</f>
        <v>45524</v>
      </c>
      <c r="B473" s="12"/>
      <c r="C473" s="12" t="str">
        <f>BAJIO16643561!B188</f>
        <v xml:space="preserve">PAGO CLIENTE DISTRIBUIDORA ARCA CONTINENTAL </v>
      </c>
      <c r="D473" s="12"/>
      <c r="E473" s="69" t="str">
        <f>BAJIO16643561!H188</f>
        <v>F7954</v>
      </c>
      <c r="F473" s="114">
        <f>BAJIO16643561!G188</f>
        <v>3675</v>
      </c>
      <c r="G473" s="13">
        <f t="shared" si="46"/>
        <v>7000.0000000000009</v>
      </c>
      <c r="H473" s="13">
        <f t="shared" si="45"/>
        <v>1120.0000000000002</v>
      </c>
      <c r="I473" s="13">
        <f>BAJIO16643561!D188</f>
        <v>8120</v>
      </c>
      <c r="J473" s="13">
        <f t="shared" si="47"/>
        <v>0</v>
      </c>
      <c r="K473" s="13">
        <f t="shared" si="48"/>
        <v>0</v>
      </c>
      <c r="L473" s="13">
        <f>BAJIO16643561!C188</f>
        <v>0</v>
      </c>
      <c r="M473" s="74" t="e">
        <f t="shared" si="44"/>
        <v>#REF!</v>
      </c>
      <c r="N473" s="14"/>
    </row>
    <row r="474" spans="1:14" hidden="1" x14ac:dyDescent="0.25">
      <c r="A474" s="11">
        <f>BAJIO16643561!A189</f>
        <v>45524</v>
      </c>
      <c r="B474" s="12"/>
      <c r="C474" s="12" t="str">
        <f>BAJIO16643561!B189</f>
        <v xml:space="preserve">GASNGO MEXICO SA DE CV </v>
      </c>
      <c r="D474" s="12"/>
      <c r="E474" s="69">
        <f>BAJIO16643561!H189</f>
        <v>0</v>
      </c>
      <c r="F474" s="114">
        <f>BAJIO16643561!G189</f>
        <v>0</v>
      </c>
      <c r="G474" s="13">
        <f t="shared" si="46"/>
        <v>0</v>
      </c>
      <c r="H474" s="13">
        <f t="shared" si="45"/>
        <v>0</v>
      </c>
      <c r="I474" s="13">
        <f>BAJIO16643561!D189</f>
        <v>0</v>
      </c>
      <c r="J474" s="13">
        <f t="shared" si="47"/>
        <v>6034.4827586206902</v>
      </c>
      <c r="K474" s="13">
        <f t="shared" si="48"/>
        <v>965.51724137931046</v>
      </c>
      <c r="L474" s="13">
        <f>BAJIO16643561!C189</f>
        <v>7000</v>
      </c>
      <c r="M474" s="74" t="e">
        <f t="shared" si="44"/>
        <v>#REF!</v>
      </c>
      <c r="N474" s="14"/>
    </row>
    <row r="475" spans="1:14" hidden="1" x14ac:dyDescent="0.25">
      <c r="A475" s="11">
        <f>BAJIO16643561!A190</f>
        <v>45524</v>
      </c>
      <c r="B475" s="12"/>
      <c r="C475" s="12" t="str">
        <f>BAJIO16643561!B190</f>
        <v>Comisión SPEI</v>
      </c>
      <c r="D475" s="12"/>
      <c r="E475" s="69">
        <f>BAJIO16643561!H190</f>
        <v>0</v>
      </c>
      <c r="F475" s="114">
        <f>BAJIO16643561!G190</f>
        <v>0</v>
      </c>
      <c r="G475" s="13">
        <f t="shared" si="46"/>
        <v>0</v>
      </c>
      <c r="H475" s="13">
        <f t="shared" si="45"/>
        <v>0</v>
      </c>
      <c r="I475" s="13">
        <f>BAJIO16643561!D190</f>
        <v>0</v>
      </c>
      <c r="J475" s="13">
        <f t="shared" si="47"/>
        <v>0</v>
      </c>
      <c r="K475" s="13">
        <f t="shared" si="48"/>
        <v>0</v>
      </c>
      <c r="L475" s="13">
        <f>BAJIO16643561!C190</f>
        <v>0</v>
      </c>
      <c r="M475" s="74" t="e">
        <f t="shared" si="44"/>
        <v>#REF!</v>
      </c>
      <c r="N475" s="14"/>
    </row>
    <row r="476" spans="1:14" hidden="1" x14ac:dyDescent="0.25">
      <c r="A476" s="11">
        <f>BAJIO16643561!A191</f>
        <v>45524</v>
      </c>
      <c r="B476" s="12"/>
      <c r="C476" s="12" t="str">
        <f>BAJIO16643561!B191</f>
        <v>IVA Comisión SPEI</v>
      </c>
      <c r="D476" s="12"/>
      <c r="E476" s="69">
        <f>BAJIO16643561!H191</f>
        <v>0</v>
      </c>
      <c r="F476" s="114">
        <f>BAJIO16643561!G191</f>
        <v>0</v>
      </c>
      <c r="G476" s="13">
        <f t="shared" si="46"/>
        <v>0</v>
      </c>
      <c r="H476" s="13">
        <f t="shared" si="45"/>
        <v>0</v>
      </c>
      <c r="I476" s="13">
        <f>BAJIO16643561!D191</f>
        <v>0</v>
      </c>
      <c r="J476" s="13">
        <f t="shared" si="47"/>
        <v>0</v>
      </c>
      <c r="K476" s="13">
        <f t="shared" si="48"/>
        <v>0</v>
      </c>
      <c r="L476" s="13">
        <f>BAJIO16643561!C191</f>
        <v>0</v>
      </c>
      <c r="M476" s="74" t="e">
        <f t="shared" si="44"/>
        <v>#REF!</v>
      </c>
      <c r="N476" s="14"/>
    </row>
    <row r="477" spans="1:14" hidden="1" x14ac:dyDescent="0.25">
      <c r="A477" s="11">
        <f>BAJIO16643561!A192</f>
        <v>45524</v>
      </c>
      <c r="B477" s="12"/>
      <c r="C477" s="12" t="str">
        <f>BAJIO16643561!B192</f>
        <v xml:space="preserve">: GASNGO MEXICO SA DE CV </v>
      </c>
      <c r="D477" s="12"/>
      <c r="E477" s="69">
        <f>BAJIO16643561!H192</f>
        <v>0</v>
      </c>
      <c r="F477" s="114">
        <f>BAJIO16643561!G192</f>
        <v>0</v>
      </c>
      <c r="G477" s="13">
        <f t="shared" si="46"/>
        <v>6034.4827586206902</v>
      </c>
      <c r="H477" s="13">
        <f t="shared" si="45"/>
        <v>965.51724137931046</v>
      </c>
      <c r="I477" s="13">
        <f>BAJIO16643561!D192</f>
        <v>7000</v>
      </c>
      <c r="J477" s="13">
        <f t="shared" si="47"/>
        <v>0</v>
      </c>
      <c r="K477" s="13">
        <f t="shared" si="48"/>
        <v>0</v>
      </c>
      <c r="L477" s="13">
        <f>BAJIO16643561!C192</f>
        <v>0</v>
      </c>
      <c r="M477" s="74" t="e">
        <f t="shared" si="44"/>
        <v>#REF!</v>
      </c>
      <c r="N477" s="14"/>
    </row>
    <row r="478" spans="1:14" hidden="1" x14ac:dyDescent="0.25">
      <c r="A478" s="11">
        <f>BAJIO16643561!A193</f>
        <v>45524</v>
      </c>
      <c r="B478" s="12"/>
      <c r="C478" s="12" t="str">
        <f>BAJIO16643561!B193</f>
        <v xml:space="preserve"> GASNGO MEXICO SA DE CV </v>
      </c>
      <c r="D478" s="12"/>
      <c r="E478" s="69">
        <f>BAJIO16643561!H193</f>
        <v>0</v>
      </c>
      <c r="F478" s="114">
        <f>BAJIO16643561!G193</f>
        <v>0</v>
      </c>
      <c r="G478" s="13">
        <f t="shared" si="46"/>
        <v>0</v>
      </c>
      <c r="H478" s="13">
        <f t="shared" si="45"/>
        <v>0</v>
      </c>
      <c r="I478" s="13">
        <f>BAJIO16643561!D193</f>
        <v>0</v>
      </c>
      <c r="J478" s="13">
        <f t="shared" si="47"/>
        <v>6034.4827586206902</v>
      </c>
      <c r="K478" s="13">
        <f t="shared" si="48"/>
        <v>965.51724137931046</v>
      </c>
      <c r="L478" s="13">
        <f>BAJIO16643561!C193</f>
        <v>7000</v>
      </c>
      <c r="M478" s="74" t="e">
        <f t="shared" si="44"/>
        <v>#REF!</v>
      </c>
      <c r="N478" s="14"/>
    </row>
    <row r="479" spans="1:14" hidden="1" x14ac:dyDescent="0.25">
      <c r="A479" s="11">
        <f>BAJIO16643561!A194</f>
        <v>45524</v>
      </c>
      <c r="B479" s="12"/>
      <c r="C479" s="12" t="str">
        <f>BAJIO16643561!B194</f>
        <v>Comisión SPEI</v>
      </c>
      <c r="D479" s="12"/>
      <c r="E479" s="69">
        <f>BAJIO16643561!H194</f>
        <v>0</v>
      </c>
      <c r="F479" s="114">
        <f>BAJIO16643561!G194</f>
        <v>0</v>
      </c>
      <c r="G479" s="13">
        <f t="shared" si="46"/>
        <v>0</v>
      </c>
      <c r="H479" s="13">
        <f t="shared" si="45"/>
        <v>0</v>
      </c>
      <c r="I479" s="13">
        <f>BAJIO16643561!D194</f>
        <v>0</v>
      </c>
      <c r="J479" s="13">
        <f t="shared" si="47"/>
        <v>0</v>
      </c>
      <c r="K479" s="13">
        <f t="shared" si="48"/>
        <v>0</v>
      </c>
      <c r="L479" s="13">
        <f>BAJIO16643561!C194</f>
        <v>0</v>
      </c>
      <c r="M479" s="74" t="e">
        <f t="shared" si="44"/>
        <v>#REF!</v>
      </c>
      <c r="N479" s="14"/>
    </row>
    <row r="480" spans="1:14" hidden="1" x14ac:dyDescent="0.25">
      <c r="A480" s="11">
        <f>BAJIO16643561!A195</f>
        <v>45524</v>
      </c>
      <c r="B480" s="12"/>
      <c r="C480" s="12" t="str">
        <f>BAJIO16643561!B195</f>
        <v>IVA Comisión SPEI</v>
      </c>
      <c r="D480" s="12"/>
      <c r="E480" s="69">
        <f>BAJIO16643561!H195</f>
        <v>0</v>
      </c>
      <c r="F480" s="114">
        <f>BAJIO16643561!G195</f>
        <v>0</v>
      </c>
      <c r="G480" s="13">
        <f t="shared" si="46"/>
        <v>0</v>
      </c>
      <c r="H480" s="13">
        <f t="shared" si="45"/>
        <v>0</v>
      </c>
      <c r="I480" s="13">
        <f>BAJIO16643561!D195</f>
        <v>0</v>
      </c>
      <c r="J480" s="13">
        <f t="shared" si="47"/>
        <v>0</v>
      </c>
      <c r="K480" s="13">
        <f t="shared" si="48"/>
        <v>0</v>
      </c>
      <c r="L480" s="13">
        <f>BAJIO16643561!C195</f>
        <v>0</v>
      </c>
      <c r="M480" s="74" t="e">
        <f t="shared" si="44"/>
        <v>#REF!</v>
      </c>
      <c r="N480" s="14"/>
    </row>
    <row r="481" spans="1:14" hidden="1" x14ac:dyDescent="0.25">
      <c r="A481" s="11">
        <f>BAJIO16643561!A196</f>
        <v>45525</v>
      </c>
      <c r="B481" s="12"/>
      <c r="C481" s="12" t="str">
        <f>BAJIO16643561!B196</f>
        <v xml:space="preserve">EQ COM SELLOS CAPITAL  RFC CSM 030620TJ2 </v>
      </c>
      <c r="D481" s="12"/>
      <c r="E481" s="69">
        <f>BAJIO16643561!H196</f>
        <v>0</v>
      </c>
      <c r="F481" s="114">
        <f>BAJIO16643561!G196</f>
        <v>0</v>
      </c>
      <c r="G481" s="13">
        <f t="shared" si="46"/>
        <v>0</v>
      </c>
      <c r="H481" s="13">
        <f t="shared" si="45"/>
        <v>0</v>
      </c>
      <c r="I481" s="13">
        <f>BAJIO16643561!D196</f>
        <v>0</v>
      </c>
      <c r="J481" s="13">
        <f t="shared" si="47"/>
        <v>567.00000000000011</v>
      </c>
      <c r="K481" s="13">
        <f t="shared" si="48"/>
        <v>90.720000000000013</v>
      </c>
      <c r="L481" s="13">
        <f>BAJIO16643561!C196</f>
        <v>657.72</v>
      </c>
      <c r="M481" s="74" t="e">
        <f t="shared" si="44"/>
        <v>#REF!</v>
      </c>
      <c r="N481" s="14"/>
    </row>
    <row r="482" spans="1:14" hidden="1" x14ac:dyDescent="0.25">
      <c r="A482" s="11">
        <f>BAJIO16643561!A197</f>
        <v>45525</v>
      </c>
      <c r="B482" s="12"/>
      <c r="C482" s="12" t="str">
        <f>BAJIO16643561!B197</f>
        <v xml:space="preserve">DIST BIRLO Y TOR ERGAR  RFC DBT 900709BL6 </v>
      </c>
      <c r="D482" s="12"/>
      <c r="E482" s="69">
        <f>BAJIO16643561!H197</f>
        <v>0</v>
      </c>
      <c r="F482" s="114">
        <f>BAJIO16643561!G197</f>
        <v>0</v>
      </c>
      <c r="G482" s="13">
        <f t="shared" si="46"/>
        <v>0</v>
      </c>
      <c r="H482" s="13">
        <f t="shared" si="45"/>
        <v>0</v>
      </c>
      <c r="I482" s="13">
        <f>BAJIO16643561!D197</f>
        <v>0</v>
      </c>
      <c r="J482" s="13">
        <f t="shared" si="47"/>
        <v>963.62931034482756</v>
      </c>
      <c r="K482" s="13">
        <f t="shared" si="48"/>
        <v>154.18068965517242</v>
      </c>
      <c r="L482" s="13">
        <f>BAJIO16643561!C197</f>
        <v>1117.81</v>
      </c>
      <c r="M482" s="74" t="e">
        <f t="shared" si="44"/>
        <v>#REF!</v>
      </c>
      <c r="N482" s="14"/>
    </row>
    <row r="483" spans="1:14" hidden="1" x14ac:dyDescent="0.25">
      <c r="A483" s="11">
        <f>BAJIO16643561!A198</f>
        <v>45525</v>
      </c>
      <c r="B483" s="12"/>
      <c r="C483" s="12" t="str">
        <f>BAJIO16643561!B198</f>
        <v xml:space="preserve"> VIVA AEROBUS </v>
      </c>
      <c r="D483" s="12"/>
      <c r="E483" s="69">
        <f>BAJIO16643561!H198</f>
        <v>0</v>
      </c>
      <c r="F483" s="114">
        <f>BAJIO16643561!G198</f>
        <v>0</v>
      </c>
      <c r="G483" s="13">
        <f t="shared" si="46"/>
        <v>0</v>
      </c>
      <c r="H483" s="13">
        <f t="shared" si="45"/>
        <v>0</v>
      </c>
      <c r="I483" s="13">
        <f>BAJIO16643561!D198</f>
        <v>0</v>
      </c>
      <c r="J483" s="13">
        <f t="shared" si="47"/>
        <v>2275.8275862068967</v>
      </c>
      <c r="K483" s="13">
        <f t="shared" si="48"/>
        <v>364.13241379310347</v>
      </c>
      <c r="L483" s="13">
        <f>BAJIO16643561!C198</f>
        <v>2639.96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4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4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4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4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4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4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4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4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4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75"/>
  <sheetViews>
    <sheetView showGridLines="0" zoomScaleNormal="100" workbookViewId="0">
      <pane ySplit="4" topLeftCell="A62" activePane="bottomLeft" state="frozenSplit"/>
      <selection pane="bottomLeft" activeCell="A4" sqref="A4:I4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1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57" t="s">
        <v>29</v>
      </c>
      <c r="B1" s="258"/>
      <c r="C1" s="258"/>
      <c r="D1" s="258"/>
      <c r="E1" s="258"/>
      <c r="F1" s="258"/>
      <c r="G1" s="258"/>
      <c r="H1" s="258"/>
    </row>
    <row r="2" spans="1:9" s="8" customFormat="1" x14ac:dyDescent="0.25">
      <c r="A2" s="257" t="s">
        <v>9</v>
      </c>
      <c r="B2" s="258"/>
      <c r="C2" s="258"/>
      <c r="D2" s="258"/>
      <c r="E2" s="258"/>
      <c r="F2" s="258"/>
      <c r="G2" s="258"/>
      <c r="H2" s="258"/>
      <c r="I2" s="8">
        <v>40859.47</v>
      </c>
    </row>
    <row r="3" spans="1:9" s="8" customFormat="1" x14ac:dyDescent="0.25">
      <c r="A3" s="259" t="s">
        <v>36</v>
      </c>
      <c r="B3" s="260"/>
      <c r="C3" s="260"/>
      <c r="D3" s="260"/>
      <c r="E3" s="260"/>
      <c r="F3" s="260"/>
      <c r="G3" s="260"/>
      <c r="H3" s="260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81" customFormat="1" ht="15.75" x14ac:dyDescent="0.25">
      <c r="A5" s="177"/>
      <c r="B5" s="177"/>
      <c r="C5" s="178"/>
      <c r="D5" s="178"/>
      <c r="E5" s="178">
        <v>41030.550000000003</v>
      </c>
      <c r="F5" s="179"/>
      <c r="G5" s="180"/>
      <c r="H5" s="180"/>
      <c r="I5" s="180"/>
    </row>
    <row r="6" spans="1:9" s="175" customFormat="1" ht="63.75" customHeight="1" x14ac:dyDescent="0.25">
      <c r="A6" s="174">
        <v>45505</v>
      </c>
      <c r="B6" s="176" t="s">
        <v>209</v>
      </c>
      <c r="C6" s="126">
        <v>3000</v>
      </c>
      <c r="D6" s="126"/>
      <c r="E6" s="126">
        <f>E5-C6+D6</f>
        <v>38030.550000000003</v>
      </c>
      <c r="F6" s="166"/>
      <c r="G6" s="168"/>
      <c r="H6" s="168"/>
      <c r="I6" s="167"/>
    </row>
    <row r="7" spans="1:9" s="175" customFormat="1" ht="63.75" customHeight="1" x14ac:dyDescent="0.25">
      <c r="A7" s="174">
        <v>45505</v>
      </c>
      <c r="B7" s="176" t="s">
        <v>129</v>
      </c>
      <c r="C7" s="126"/>
      <c r="D7" s="126"/>
      <c r="E7" s="126">
        <f t="shared" ref="E7:E70" si="0">E6-C7+D7</f>
        <v>38030.550000000003</v>
      </c>
      <c r="F7" s="166"/>
      <c r="G7" s="168"/>
      <c r="H7" s="168"/>
      <c r="I7" s="167"/>
    </row>
    <row r="8" spans="1:9" s="175" customFormat="1" ht="63.75" customHeight="1" x14ac:dyDescent="0.25">
      <c r="A8" s="174">
        <v>45505</v>
      </c>
      <c r="B8" s="176" t="s">
        <v>130</v>
      </c>
      <c r="C8" s="126"/>
      <c r="D8" s="126"/>
      <c r="E8" s="126">
        <f t="shared" si="0"/>
        <v>38030.550000000003</v>
      </c>
      <c r="F8" s="166"/>
      <c r="G8" s="168"/>
      <c r="H8" s="168"/>
      <c r="I8" s="167"/>
    </row>
    <row r="9" spans="1:9" s="175" customFormat="1" ht="63.75" customHeight="1" x14ac:dyDescent="0.25">
      <c r="A9" s="174">
        <v>45505</v>
      </c>
      <c r="B9" s="176" t="s">
        <v>238</v>
      </c>
      <c r="C9" s="126">
        <v>3480</v>
      </c>
      <c r="D9" s="126"/>
      <c r="E9" s="126">
        <f t="shared" si="0"/>
        <v>34550.550000000003</v>
      </c>
      <c r="F9" s="166"/>
      <c r="G9" s="168"/>
      <c r="H9" s="168"/>
      <c r="I9" s="167"/>
    </row>
    <row r="10" spans="1:9" s="175" customFormat="1" ht="63.75" customHeight="1" x14ac:dyDescent="0.25">
      <c r="A10" s="174">
        <v>45505</v>
      </c>
      <c r="B10" s="176" t="s">
        <v>37</v>
      </c>
      <c r="C10" s="126"/>
      <c r="D10" s="126"/>
      <c r="E10" s="126">
        <f t="shared" si="0"/>
        <v>34550.550000000003</v>
      </c>
      <c r="F10" s="166"/>
      <c r="G10" s="168"/>
      <c r="H10" s="168"/>
      <c r="I10" s="167"/>
    </row>
    <row r="11" spans="1:9" s="175" customFormat="1" ht="63.75" customHeight="1" x14ac:dyDescent="0.25">
      <c r="A11" s="174">
        <v>45505</v>
      </c>
      <c r="B11" s="176" t="s">
        <v>38</v>
      </c>
      <c r="C11" s="126"/>
      <c r="D11" s="126"/>
      <c r="E11" s="126">
        <f t="shared" si="0"/>
        <v>34550.550000000003</v>
      </c>
      <c r="F11" s="166"/>
      <c r="G11" s="168"/>
      <c r="H11" s="168"/>
      <c r="I11" s="167"/>
    </row>
    <row r="12" spans="1:9" s="175" customFormat="1" ht="63.75" customHeight="1" x14ac:dyDescent="0.25">
      <c r="A12" s="174">
        <v>45506</v>
      </c>
      <c r="B12" s="176" t="s">
        <v>239</v>
      </c>
      <c r="C12" s="126"/>
      <c r="D12" s="126">
        <v>0.01</v>
      </c>
      <c r="E12" s="126">
        <f t="shared" si="0"/>
        <v>34550.560000000005</v>
      </c>
      <c r="F12" s="166"/>
      <c r="G12" s="168"/>
      <c r="H12" s="168"/>
      <c r="I12" s="167"/>
    </row>
    <row r="13" spans="1:9" s="175" customFormat="1" ht="63.75" customHeight="1" x14ac:dyDescent="0.25">
      <c r="A13" s="174">
        <v>45506</v>
      </c>
      <c r="B13" s="176" t="s">
        <v>240</v>
      </c>
      <c r="C13" s="126">
        <v>5000</v>
      </c>
      <c r="D13" s="126"/>
      <c r="E13" s="126">
        <f t="shared" si="0"/>
        <v>29550.560000000005</v>
      </c>
      <c r="F13" s="166"/>
      <c r="G13" s="168"/>
      <c r="H13" s="168"/>
      <c r="I13" s="167"/>
    </row>
    <row r="14" spans="1:9" s="175" customFormat="1" ht="63.75" customHeight="1" x14ac:dyDescent="0.25">
      <c r="A14" s="174">
        <v>45509</v>
      </c>
      <c r="B14" s="176" t="s">
        <v>241</v>
      </c>
      <c r="C14" s="126">
        <v>2564.9699999999998</v>
      </c>
      <c r="D14" s="126"/>
      <c r="E14" s="126">
        <f t="shared" si="0"/>
        <v>26985.590000000004</v>
      </c>
      <c r="F14" s="166"/>
      <c r="G14" s="168"/>
      <c r="H14" s="168"/>
      <c r="I14" s="167"/>
    </row>
    <row r="15" spans="1:9" s="175" customFormat="1" ht="63.75" customHeight="1" x14ac:dyDescent="0.25">
      <c r="A15" s="174">
        <v>45509</v>
      </c>
      <c r="B15" s="176" t="s">
        <v>129</v>
      </c>
      <c r="C15" s="126"/>
      <c r="D15" s="126"/>
      <c r="E15" s="126">
        <f t="shared" si="0"/>
        <v>26985.590000000004</v>
      </c>
      <c r="F15" s="166"/>
      <c r="G15" s="168"/>
      <c r="H15" s="168"/>
      <c r="I15" s="167"/>
    </row>
    <row r="16" spans="1:9" s="175" customFormat="1" ht="63.75" customHeight="1" x14ac:dyDescent="0.25">
      <c r="A16" s="174">
        <v>45509</v>
      </c>
      <c r="B16" s="176" t="s">
        <v>130</v>
      </c>
      <c r="C16" s="126"/>
      <c r="D16" s="126"/>
      <c r="E16" s="126">
        <f t="shared" si="0"/>
        <v>26985.590000000004</v>
      </c>
      <c r="F16" s="166"/>
      <c r="G16" s="168"/>
      <c r="H16" s="168"/>
      <c r="I16" s="167"/>
    </row>
    <row r="17" spans="1:9" s="175" customFormat="1" ht="63.75" customHeight="1" x14ac:dyDescent="0.25">
      <c r="A17" s="174">
        <v>45512</v>
      </c>
      <c r="B17" s="176" t="s">
        <v>242</v>
      </c>
      <c r="C17" s="126">
        <v>3000</v>
      </c>
      <c r="D17" s="126"/>
      <c r="E17" s="126">
        <f t="shared" si="0"/>
        <v>23985.590000000004</v>
      </c>
      <c r="F17" s="166"/>
      <c r="G17" s="168"/>
      <c r="H17" s="168"/>
      <c r="I17" s="167"/>
    </row>
    <row r="18" spans="1:9" s="175" customFormat="1" ht="63.75" customHeight="1" x14ac:dyDescent="0.25">
      <c r="A18" s="174">
        <v>45512</v>
      </c>
      <c r="B18" s="176" t="s">
        <v>37</v>
      </c>
      <c r="C18" s="126"/>
      <c r="D18" s="126"/>
      <c r="E18" s="126">
        <f t="shared" si="0"/>
        <v>23985.590000000004</v>
      </c>
      <c r="F18" s="166"/>
      <c r="G18" s="168"/>
      <c r="H18" s="168"/>
      <c r="I18" s="167"/>
    </row>
    <row r="19" spans="1:9" s="175" customFormat="1" ht="63.75" customHeight="1" x14ac:dyDescent="0.25">
      <c r="A19" s="174">
        <v>45512</v>
      </c>
      <c r="B19" s="176" t="s">
        <v>38</v>
      </c>
      <c r="C19" s="126"/>
      <c r="D19" s="126"/>
      <c r="E19" s="126">
        <f t="shared" si="0"/>
        <v>23985.590000000004</v>
      </c>
      <c r="F19" s="166"/>
      <c r="G19" s="168"/>
      <c r="H19" s="168"/>
      <c r="I19" s="167"/>
    </row>
    <row r="20" spans="1:9" s="175" customFormat="1" ht="63.75" customHeight="1" x14ac:dyDescent="0.25">
      <c r="A20" s="174">
        <v>45512</v>
      </c>
      <c r="B20" s="176" t="s">
        <v>243</v>
      </c>
      <c r="C20" s="126"/>
      <c r="D20" s="183">
        <v>28110.38</v>
      </c>
      <c r="E20" s="126">
        <f t="shared" si="0"/>
        <v>52095.97</v>
      </c>
      <c r="F20" s="166">
        <v>134</v>
      </c>
      <c r="G20" s="168">
        <v>3640</v>
      </c>
      <c r="H20" s="168">
        <v>7909</v>
      </c>
      <c r="I20" s="167" t="s">
        <v>60</v>
      </c>
    </row>
    <row r="21" spans="1:9" s="175" customFormat="1" ht="63.75" customHeight="1" x14ac:dyDescent="0.25">
      <c r="A21" s="174">
        <v>45513</v>
      </c>
      <c r="B21" s="176" t="s">
        <v>244</v>
      </c>
      <c r="C21" s="126">
        <v>4923.37</v>
      </c>
      <c r="D21" s="126"/>
      <c r="E21" s="126">
        <f t="shared" si="0"/>
        <v>47172.6</v>
      </c>
      <c r="F21" s="166"/>
      <c r="G21" s="168"/>
      <c r="H21" s="168"/>
      <c r="I21" s="167"/>
    </row>
    <row r="22" spans="1:9" s="175" customFormat="1" ht="63.75" customHeight="1" x14ac:dyDescent="0.25">
      <c r="A22" s="174">
        <v>45513</v>
      </c>
      <c r="B22" s="176" t="s">
        <v>129</v>
      </c>
      <c r="C22" s="126"/>
      <c r="D22" s="126"/>
      <c r="E22" s="126">
        <f t="shared" si="0"/>
        <v>47172.6</v>
      </c>
      <c r="F22" s="166"/>
      <c r="G22" s="168"/>
      <c r="H22" s="168"/>
      <c r="I22" s="167"/>
    </row>
    <row r="23" spans="1:9" s="175" customFormat="1" ht="63.75" customHeight="1" x14ac:dyDescent="0.25">
      <c r="A23" s="174">
        <v>45513</v>
      </c>
      <c r="B23" s="176" t="s">
        <v>130</v>
      </c>
      <c r="C23" s="126"/>
      <c r="D23" s="126"/>
      <c r="E23" s="126">
        <f t="shared" si="0"/>
        <v>47172.6</v>
      </c>
      <c r="F23" s="166"/>
      <c r="G23" s="168"/>
      <c r="H23" s="168"/>
      <c r="I23" s="167"/>
    </row>
    <row r="24" spans="1:9" s="175" customFormat="1" ht="63.75" customHeight="1" x14ac:dyDescent="0.25">
      <c r="A24" s="174">
        <v>45513</v>
      </c>
      <c r="B24" s="176" t="s">
        <v>227</v>
      </c>
      <c r="C24" s="126">
        <v>7836.37</v>
      </c>
      <c r="D24" s="126"/>
      <c r="E24" s="126">
        <f t="shared" si="0"/>
        <v>39336.229999999996</v>
      </c>
      <c r="F24" s="166"/>
      <c r="G24" s="168"/>
      <c r="H24" s="168"/>
      <c r="I24" s="167"/>
    </row>
    <row r="25" spans="1:9" s="175" customFormat="1" ht="63.75" customHeight="1" x14ac:dyDescent="0.25">
      <c r="A25" s="174">
        <v>45513</v>
      </c>
      <c r="B25" s="176" t="s">
        <v>129</v>
      </c>
      <c r="C25" s="126"/>
      <c r="D25" s="126"/>
      <c r="E25" s="126">
        <f t="shared" si="0"/>
        <v>39336.229999999996</v>
      </c>
      <c r="F25" s="166"/>
      <c r="G25" s="168"/>
      <c r="H25" s="168"/>
      <c r="I25" s="167"/>
    </row>
    <row r="26" spans="1:9" s="175" customFormat="1" ht="63.75" customHeight="1" x14ac:dyDescent="0.25">
      <c r="A26" s="174">
        <v>45513</v>
      </c>
      <c r="B26" s="176" t="s">
        <v>130</v>
      </c>
      <c r="C26" s="126"/>
      <c r="D26" s="126"/>
      <c r="E26" s="126">
        <f t="shared" si="0"/>
        <v>39336.229999999996</v>
      </c>
      <c r="F26" s="166"/>
      <c r="G26" s="168"/>
      <c r="H26" s="168"/>
      <c r="I26" s="167"/>
    </row>
    <row r="27" spans="1:9" s="175" customFormat="1" ht="63.75" customHeight="1" x14ac:dyDescent="0.25">
      <c r="A27" s="174">
        <v>45513</v>
      </c>
      <c r="B27" s="176" t="s">
        <v>245</v>
      </c>
      <c r="C27" s="126">
        <v>7958.76</v>
      </c>
      <c r="D27" s="126"/>
      <c r="E27" s="126">
        <f t="shared" si="0"/>
        <v>31377.469999999994</v>
      </c>
      <c r="F27" s="166"/>
      <c r="G27" s="168"/>
      <c r="H27" s="168"/>
      <c r="I27" s="167"/>
    </row>
    <row r="28" spans="1:9" s="175" customFormat="1" ht="63.75" customHeight="1" x14ac:dyDescent="0.25">
      <c r="A28" s="174">
        <v>45513</v>
      </c>
      <c r="B28" s="176" t="s">
        <v>129</v>
      </c>
      <c r="C28" s="126"/>
      <c r="D28" s="126"/>
      <c r="E28" s="126">
        <f t="shared" si="0"/>
        <v>31377.469999999994</v>
      </c>
      <c r="F28" s="166"/>
      <c r="G28" s="168"/>
      <c r="H28" s="168"/>
      <c r="I28" s="167"/>
    </row>
    <row r="29" spans="1:9" s="175" customFormat="1" ht="63.75" customHeight="1" x14ac:dyDescent="0.25">
      <c r="A29" s="174">
        <v>45513</v>
      </c>
      <c r="B29" s="176" t="s">
        <v>130</v>
      </c>
      <c r="C29" s="126"/>
      <c r="D29" s="126"/>
      <c r="E29" s="126">
        <f t="shared" si="0"/>
        <v>31377.469999999994</v>
      </c>
      <c r="F29" s="166"/>
      <c r="G29" s="168"/>
      <c r="H29" s="168"/>
      <c r="I29" s="167"/>
    </row>
    <row r="30" spans="1:9" s="175" customFormat="1" ht="63.75" customHeight="1" x14ac:dyDescent="0.25">
      <c r="A30" s="174">
        <v>45513</v>
      </c>
      <c r="B30" s="176" t="s">
        <v>246</v>
      </c>
      <c r="C30" s="126">
        <v>1219.32</v>
      </c>
      <c r="D30" s="126"/>
      <c r="E30" s="126">
        <f t="shared" si="0"/>
        <v>30158.149999999994</v>
      </c>
      <c r="F30" s="166"/>
      <c r="G30" s="168"/>
      <c r="H30" s="168"/>
      <c r="I30" s="167"/>
    </row>
    <row r="31" spans="1:9" s="175" customFormat="1" ht="63.75" customHeight="1" x14ac:dyDescent="0.25">
      <c r="A31" s="174">
        <v>45513</v>
      </c>
      <c r="B31" s="176" t="s">
        <v>129</v>
      </c>
      <c r="C31" s="126"/>
      <c r="D31" s="126"/>
      <c r="E31" s="126">
        <f t="shared" si="0"/>
        <v>30158.149999999994</v>
      </c>
      <c r="F31" s="166"/>
      <c r="G31" s="168"/>
      <c r="H31" s="168"/>
      <c r="I31" s="167"/>
    </row>
    <row r="32" spans="1:9" s="175" customFormat="1" ht="63.75" customHeight="1" x14ac:dyDescent="0.25">
      <c r="A32" s="174">
        <v>45513</v>
      </c>
      <c r="B32" s="176" t="s">
        <v>130</v>
      </c>
      <c r="C32" s="126"/>
      <c r="D32" s="126"/>
      <c r="E32" s="126">
        <f t="shared" si="0"/>
        <v>30158.149999999994</v>
      </c>
      <c r="F32" s="166"/>
      <c r="G32" s="168"/>
      <c r="H32" s="168"/>
      <c r="I32" s="167"/>
    </row>
    <row r="33" spans="1:9" s="175" customFormat="1" ht="63.75" customHeight="1" x14ac:dyDescent="0.25">
      <c r="A33" s="174">
        <v>45513</v>
      </c>
      <c r="B33" s="176" t="s">
        <v>247</v>
      </c>
      <c r="C33" s="126">
        <v>7168.8</v>
      </c>
      <c r="D33" s="126"/>
      <c r="E33" s="126">
        <f t="shared" si="0"/>
        <v>22989.349999999995</v>
      </c>
      <c r="F33" s="166"/>
      <c r="G33" s="168"/>
      <c r="H33" s="168"/>
      <c r="I33" s="167"/>
    </row>
    <row r="34" spans="1:9" s="175" customFormat="1" ht="63.75" customHeight="1" x14ac:dyDescent="0.25">
      <c r="A34" s="174">
        <v>45513</v>
      </c>
      <c r="B34" s="176" t="s">
        <v>129</v>
      </c>
      <c r="C34" s="126"/>
      <c r="D34" s="126"/>
      <c r="E34" s="126">
        <f t="shared" si="0"/>
        <v>22989.349999999995</v>
      </c>
      <c r="F34" s="166"/>
      <c r="G34" s="168"/>
      <c r="H34" s="168"/>
      <c r="I34" s="167"/>
    </row>
    <row r="35" spans="1:9" s="175" customFormat="1" ht="63.75" customHeight="1" x14ac:dyDescent="0.25">
      <c r="A35" s="174">
        <v>45513</v>
      </c>
      <c r="B35" s="176" t="s">
        <v>130</v>
      </c>
      <c r="C35" s="126"/>
      <c r="D35" s="126"/>
      <c r="E35" s="126">
        <f t="shared" si="0"/>
        <v>22989.349999999995</v>
      </c>
      <c r="F35" s="166"/>
      <c r="G35" s="168"/>
      <c r="H35" s="168"/>
      <c r="I35" s="167"/>
    </row>
    <row r="36" spans="1:9" s="175" customFormat="1" ht="63.75" customHeight="1" x14ac:dyDescent="0.25">
      <c r="A36" s="174">
        <v>45513</v>
      </c>
      <c r="B36" s="176" t="s">
        <v>248</v>
      </c>
      <c r="C36" s="126">
        <v>22000</v>
      </c>
      <c r="D36" s="126"/>
      <c r="E36" s="126">
        <f t="shared" si="0"/>
        <v>989.34999999999491</v>
      </c>
      <c r="F36" s="166"/>
      <c r="G36" s="168"/>
      <c r="H36" s="168"/>
      <c r="I36" s="167"/>
    </row>
    <row r="37" spans="1:9" s="175" customFormat="1" ht="63.75" customHeight="1" x14ac:dyDescent="0.25">
      <c r="A37" s="174">
        <v>45517</v>
      </c>
      <c r="B37" s="176" t="s">
        <v>249</v>
      </c>
      <c r="C37" s="126"/>
      <c r="D37" s="183">
        <v>22852</v>
      </c>
      <c r="E37" s="126">
        <f t="shared" si="0"/>
        <v>23841.349999999995</v>
      </c>
      <c r="F37" s="189">
        <v>65</v>
      </c>
      <c r="G37" s="190">
        <v>3659</v>
      </c>
      <c r="H37" s="190" t="s">
        <v>74</v>
      </c>
      <c r="I37" s="191" t="s">
        <v>39</v>
      </c>
    </row>
    <row r="38" spans="1:9" s="175" customFormat="1" ht="63.75" customHeight="1" x14ac:dyDescent="0.25">
      <c r="A38" s="174">
        <v>45518</v>
      </c>
      <c r="B38" s="176" t="s">
        <v>238</v>
      </c>
      <c r="C38" s="126">
        <v>3480</v>
      </c>
      <c r="D38" s="126"/>
      <c r="E38" s="126">
        <f t="shared" si="0"/>
        <v>20361.349999999995</v>
      </c>
      <c r="F38" s="166"/>
      <c r="G38" s="168"/>
      <c r="H38" s="168"/>
      <c r="I38" s="167"/>
    </row>
    <row r="39" spans="1:9" s="175" customFormat="1" ht="63.75" customHeight="1" x14ac:dyDescent="0.25">
      <c r="A39" s="174">
        <v>45518</v>
      </c>
      <c r="B39" s="176" t="s">
        <v>37</v>
      </c>
      <c r="C39" s="126"/>
      <c r="D39" s="126"/>
      <c r="E39" s="126">
        <f t="shared" si="0"/>
        <v>20361.349999999995</v>
      </c>
      <c r="F39" s="166"/>
      <c r="G39" s="168"/>
      <c r="H39" s="168"/>
      <c r="I39" s="167"/>
    </row>
    <row r="40" spans="1:9" s="175" customFormat="1" ht="63.75" customHeight="1" x14ac:dyDescent="0.25">
      <c r="A40" s="174">
        <v>45518</v>
      </c>
      <c r="B40" s="176" t="s">
        <v>38</v>
      </c>
      <c r="C40" s="126"/>
      <c r="D40" s="126"/>
      <c r="E40" s="126">
        <f t="shared" si="0"/>
        <v>20361.349999999995</v>
      </c>
      <c r="F40" s="166"/>
      <c r="G40" s="168"/>
      <c r="H40" s="168"/>
      <c r="I40" s="167"/>
    </row>
    <row r="41" spans="1:9" s="175" customFormat="1" ht="63.75" customHeight="1" x14ac:dyDescent="0.25">
      <c r="A41" s="174">
        <v>45518</v>
      </c>
      <c r="B41" s="176" t="s">
        <v>209</v>
      </c>
      <c r="C41" s="126">
        <v>3000</v>
      </c>
      <c r="D41" s="126"/>
      <c r="E41" s="126">
        <f t="shared" si="0"/>
        <v>17361.349999999995</v>
      </c>
      <c r="F41" s="166"/>
      <c r="G41" s="168"/>
      <c r="H41" s="168"/>
      <c r="I41" s="167"/>
    </row>
    <row r="42" spans="1:9" s="175" customFormat="1" ht="63.75" customHeight="1" x14ac:dyDescent="0.25">
      <c r="A42" s="174">
        <v>45518</v>
      </c>
      <c r="B42" s="176" t="s">
        <v>37</v>
      </c>
      <c r="C42" s="126"/>
      <c r="D42" s="126"/>
      <c r="E42" s="126">
        <f t="shared" si="0"/>
        <v>17361.349999999995</v>
      </c>
      <c r="F42" s="166"/>
      <c r="G42" s="168"/>
      <c r="H42" s="168"/>
      <c r="I42" s="167"/>
    </row>
    <row r="43" spans="1:9" s="175" customFormat="1" ht="63.75" customHeight="1" x14ac:dyDescent="0.25">
      <c r="A43" s="174">
        <v>45518</v>
      </c>
      <c r="B43" s="176" t="s">
        <v>38</v>
      </c>
      <c r="C43" s="126"/>
      <c r="D43" s="126"/>
      <c r="E43" s="126">
        <f t="shared" si="0"/>
        <v>17361.349999999995</v>
      </c>
      <c r="F43" s="166"/>
      <c r="G43" s="168"/>
      <c r="H43" s="168"/>
      <c r="I43" s="167"/>
    </row>
    <row r="44" spans="1:9" s="175" customFormat="1" ht="63.75" customHeight="1" x14ac:dyDescent="0.25">
      <c r="A44" s="174">
        <v>45519</v>
      </c>
      <c r="B44" s="176" t="s">
        <v>250</v>
      </c>
      <c r="C44" s="126">
        <v>6285</v>
      </c>
      <c r="D44" s="126"/>
      <c r="E44" s="126">
        <f t="shared" si="0"/>
        <v>11076.349999999995</v>
      </c>
      <c r="F44" s="166"/>
      <c r="G44" s="168"/>
      <c r="H44" s="168"/>
      <c r="I44" s="167"/>
    </row>
    <row r="45" spans="1:9" s="175" customFormat="1" ht="63.75" customHeight="1" x14ac:dyDescent="0.25">
      <c r="A45" s="174">
        <v>45519</v>
      </c>
      <c r="B45" s="176" t="s">
        <v>251</v>
      </c>
      <c r="C45" s="126">
        <v>2494</v>
      </c>
      <c r="D45" s="126"/>
      <c r="E45" s="126">
        <f t="shared" si="0"/>
        <v>8582.3499999999949</v>
      </c>
      <c r="F45" s="166"/>
      <c r="G45" s="168"/>
      <c r="H45" s="168"/>
      <c r="I45" s="167"/>
    </row>
    <row r="46" spans="1:9" s="175" customFormat="1" ht="63.75" customHeight="1" x14ac:dyDescent="0.25">
      <c r="A46" s="174">
        <v>45519</v>
      </c>
      <c r="B46" s="176" t="s">
        <v>129</v>
      </c>
      <c r="C46" s="126"/>
      <c r="D46" s="126"/>
      <c r="E46" s="126">
        <f t="shared" si="0"/>
        <v>8582.3499999999949</v>
      </c>
      <c r="F46" s="166"/>
      <c r="G46" s="168"/>
      <c r="H46" s="168"/>
      <c r="I46" s="167"/>
    </row>
    <row r="47" spans="1:9" s="175" customFormat="1" ht="63.75" customHeight="1" x14ac:dyDescent="0.25">
      <c r="A47" s="174">
        <v>45519</v>
      </c>
      <c r="B47" s="176" t="s">
        <v>130</v>
      </c>
      <c r="C47" s="126"/>
      <c r="D47" s="126"/>
      <c r="E47" s="126">
        <f t="shared" si="0"/>
        <v>8582.3499999999949</v>
      </c>
      <c r="F47" s="166"/>
      <c r="G47" s="168"/>
      <c r="H47" s="168"/>
      <c r="I47" s="167"/>
    </row>
    <row r="48" spans="1:9" s="175" customFormat="1" ht="63.75" customHeight="1" x14ac:dyDescent="0.25">
      <c r="A48" s="174">
        <v>45519</v>
      </c>
      <c r="B48" s="176" t="s">
        <v>252</v>
      </c>
      <c r="C48" s="126">
        <v>2610</v>
      </c>
      <c r="D48" s="126"/>
      <c r="E48" s="126">
        <f t="shared" si="0"/>
        <v>5972.3499999999949</v>
      </c>
      <c r="F48" s="166"/>
      <c r="G48" s="168"/>
      <c r="H48" s="168"/>
      <c r="I48" s="167"/>
    </row>
    <row r="49" spans="1:9" s="175" customFormat="1" ht="63.75" customHeight="1" x14ac:dyDescent="0.25">
      <c r="A49" s="174">
        <v>45519</v>
      </c>
      <c r="B49" s="176" t="s">
        <v>129</v>
      </c>
      <c r="C49" s="126"/>
      <c r="D49" s="126"/>
      <c r="E49" s="126">
        <f t="shared" si="0"/>
        <v>5972.3499999999949</v>
      </c>
      <c r="F49" s="166"/>
      <c r="G49" s="168"/>
      <c r="H49" s="168"/>
      <c r="I49" s="167"/>
    </row>
    <row r="50" spans="1:9" s="175" customFormat="1" ht="63.75" customHeight="1" x14ac:dyDescent="0.25">
      <c r="A50" s="174">
        <v>45519</v>
      </c>
      <c r="B50" s="176" t="s">
        <v>130</v>
      </c>
      <c r="C50" s="126"/>
      <c r="D50" s="126"/>
      <c r="E50" s="126">
        <f t="shared" si="0"/>
        <v>5972.3499999999949</v>
      </c>
      <c r="F50" s="166"/>
      <c r="G50" s="168"/>
      <c r="H50" s="168"/>
      <c r="I50" s="167"/>
    </row>
    <row r="51" spans="1:9" s="175" customFormat="1" ht="63.75" customHeight="1" x14ac:dyDescent="0.25">
      <c r="A51" s="174">
        <v>45519</v>
      </c>
      <c r="B51" s="176" t="s">
        <v>244</v>
      </c>
      <c r="C51" s="126">
        <v>2184.59</v>
      </c>
      <c r="D51" s="126"/>
      <c r="E51" s="126">
        <f t="shared" si="0"/>
        <v>3787.7599999999948</v>
      </c>
      <c r="F51" s="166"/>
      <c r="G51" s="168"/>
      <c r="H51" s="168"/>
      <c r="I51" s="167"/>
    </row>
    <row r="52" spans="1:9" s="175" customFormat="1" ht="63.75" customHeight="1" x14ac:dyDescent="0.25">
      <c r="A52" s="174">
        <v>45519</v>
      </c>
      <c r="B52" s="176" t="s">
        <v>129</v>
      </c>
      <c r="C52" s="126"/>
      <c r="D52" s="126"/>
      <c r="E52" s="126">
        <f t="shared" si="0"/>
        <v>3787.7599999999948</v>
      </c>
      <c r="F52" s="166"/>
      <c r="G52" s="168"/>
      <c r="H52" s="168"/>
      <c r="I52" s="167"/>
    </row>
    <row r="53" spans="1:9" s="175" customFormat="1" ht="63.75" customHeight="1" x14ac:dyDescent="0.25">
      <c r="A53" s="174">
        <v>45519</v>
      </c>
      <c r="B53" s="176" t="s">
        <v>130</v>
      </c>
      <c r="C53" s="126"/>
      <c r="D53" s="126"/>
      <c r="E53" s="126">
        <f t="shared" si="0"/>
        <v>3787.7599999999948</v>
      </c>
      <c r="F53" s="166"/>
      <c r="G53" s="168"/>
      <c r="H53" s="168"/>
      <c r="I53" s="167"/>
    </row>
    <row r="54" spans="1:9" s="175" customFormat="1" ht="63.75" customHeight="1" x14ac:dyDescent="0.25">
      <c r="A54" s="174">
        <v>45519</v>
      </c>
      <c r="B54" s="176" t="s">
        <v>253</v>
      </c>
      <c r="C54" s="126">
        <v>1125</v>
      </c>
      <c r="D54" s="126"/>
      <c r="E54" s="126">
        <f t="shared" si="0"/>
        <v>2662.7599999999948</v>
      </c>
      <c r="F54" s="166"/>
      <c r="G54" s="168"/>
      <c r="H54" s="168"/>
      <c r="I54" s="167"/>
    </row>
    <row r="55" spans="1:9" s="175" customFormat="1" ht="63.75" customHeight="1" x14ac:dyDescent="0.25">
      <c r="A55" s="174">
        <v>45519</v>
      </c>
      <c r="B55" s="176" t="s">
        <v>129</v>
      </c>
      <c r="C55" s="126"/>
      <c r="D55" s="126"/>
      <c r="E55" s="126">
        <f t="shared" si="0"/>
        <v>2662.7599999999948</v>
      </c>
      <c r="F55" s="166"/>
      <c r="G55" s="168"/>
      <c r="H55" s="168"/>
      <c r="I55" s="167"/>
    </row>
    <row r="56" spans="1:9" s="175" customFormat="1" ht="63.75" customHeight="1" x14ac:dyDescent="0.25">
      <c r="A56" s="174">
        <v>45519</v>
      </c>
      <c r="B56" s="176" t="s">
        <v>130</v>
      </c>
      <c r="C56" s="126"/>
      <c r="D56" s="126"/>
      <c r="E56" s="126">
        <f t="shared" si="0"/>
        <v>2662.7599999999948</v>
      </c>
      <c r="F56" s="166"/>
      <c r="G56" s="168"/>
      <c r="H56" s="168"/>
      <c r="I56" s="167"/>
    </row>
    <row r="57" spans="1:9" s="175" customFormat="1" ht="63.75" customHeight="1" x14ac:dyDescent="0.25">
      <c r="A57" s="174">
        <v>45526</v>
      </c>
      <c r="B57" s="176" t="s">
        <v>254</v>
      </c>
      <c r="C57" s="126"/>
      <c r="D57" s="183">
        <v>46400</v>
      </c>
      <c r="E57" s="126">
        <f t="shared" si="0"/>
        <v>49062.759999999995</v>
      </c>
      <c r="F57" s="189">
        <v>298</v>
      </c>
      <c r="G57" s="190">
        <v>3677</v>
      </c>
      <c r="H57" s="190" t="s">
        <v>99</v>
      </c>
      <c r="I57" s="191" t="s">
        <v>41</v>
      </c>
    </row>
    <row r="58" spans="1:9" s="175" customFormat="1" ht="63.75" customHeight="1" x14ac:dyDescent="0.25">
      <c r="A58" s="174">
        <v>45527</v>
      </c>
      <c r="B58" s="176" t="s">
        <v>255</v>
      </c>
      <c r="C58" s="126">
        <v>17000</v>
      </c>
      <c r="D58" s="126"/>
      <c r="E58" s="126">
        <f t="shared" si="0"/>
        <v>32062.759999999995</v>
      </c>
      <c r="F58" s="166"/>
      <c r="G58" s="168"/>
      <c r="H58" s="168"/>
      <c r="I58" s="167"/>
    </row>
    <row r="59" spans="1:9" s="175" customFormat="1" ht="63.75" customHeight="1" x14ac:dyDescent="0.25">
      <c r="A59" s="174">
        <v>45527</v>
      </c>
      <c r="B59" s="176" t="s">
        <v>129</v>
      </c>
      <c r="C59" s="126"/>
      <c r="D59" s="126"/>
      <c r="E59" s="126">
        <f t="shared" si="0"/>
        <v>32062.759999999995</v>
      </c>
      <c r="F59" s="166"/>
      <c r="G59" s="168"/>
      <c r="H59" s="168"/>
      <c r="I59" s="167"/>
    </row>
    <row r="60" spans="1:9" s="175" customFormat="1" ht="63.75" customHeight="1" x14ac:dyDescent="0.25">
      <c r="A60" s="174">
        <v>45527</v>
      </c>
      <c r="B60" s="176" t="s">
        <v>130</v>
      </c>
      <c r="C60" s="126"/>
      <c r="D60" s="126"/>
      <c r="E60" s="126">
        <f t="shared" si="0"/>
        <v>32062.759999999995</v>
      </c>
      <c r="F60" s="166"/>
      <c r="G60" s="168"/>
      <c r="H60" s="168"/>
      <c r="I60" s="167"/>
    </row>
    <row r="61" spans="1:9" s="175" customFormat="1" ht="63.75" customHeight="1" x14ac:dyDescent="0.25">
      <c r="A61" s="174">
        <v>45531</v>
      </c>
      <c r="B61" s="176" t="s">
        <v>256</v>
      </c>
      <c r="C61" s="126">
        <v>7074.8</v>
      </c>
      <c r="D61" s="126"/>
      <c r="E61" s="126">
        <f t="shared" si="0"/>
        <v>24987.959999999995</v>
      </c>
      <c r="F61" s="166"/>
      <c r="G61" s="168"/>
      <c r="H61" s="168"/>
      <c r="I61" s="167"/>
    </row>
    <row r="62" spans="1:9" s="175" customFormat="1" ht="63.75" customHeight="1" x14ac:dyDescent="0.25">
      <c r="A62" s="174">
        <v>45531</v>
      </c>
      <c r="B62" s="176" t="s">
        <v>129</v>
      </c>
      <c r="C62" s="126"/>
      <c r="D62" s="126"/>
      <c r="E62" s="126">
        <f t="shared" si="0"/>
        <v>24987.959999999995</v>
      </c>
      <c r="F62" s="166"/>
      <c r="G62" s="168"/>
      <c r="H62" s="168"/>
      <c r="I62" s="167"/>
    </row>
    <row r="63" spans="1:9" s="175" customFormat="1" ht="63.75" customHeight="1" x14ac:dyDescent="0.25">
      <c r="A63" s="174">
        <v>45531</v>
      </c>
      <c r="B63" s="176" t="s">
        <v>130</v>
      </c>
      <c r="C63" s="126"/>
      <c r="D63" s="126"/>
      <c r="E63" s="126">
        <f t="shared" si="0"/>
        <v>24987.959999999995</v>
      </c>
      <c r="F63" s="166"/>
      <c r="G63" s="168"/>
      <c r="H63" s="168"/>
      <c r="I63" s="167"/>
    </row>
    <row r="64" spans="1:9" s="175" customFormat="1" ht="63.75" customHeight="1" x14ac:dyDescent="0.25">
      <c r="A64" s="174">
        <v>45531</v>
      </c>
      <c r="B64" s="176" t="s">
        <v>242</v>
      </c>
      <c r="C64" s="126">
        <v>3000</v>
      </c>
      <c r="D64" s="126"/>
      <c r="E64" s="126">
        <f t="shared" si="0"/>
        <v>21987.959999999995</v>
      </c>
      <c r="F64" s="166"/>
      <c r="G64" s="168"/>
      <c r="H64" s="168"/>
      <c r="I64" s="167"/>
    </row>
    <row r="65" spans="1:9" s="175" customFormat="1" ht="63.75" customHeight="1" x14ac:dyDescent="0.25">
      <c r="A65" s="174">
        <v>45531</v>
      </c>
      <c r="B65" s="176" t="s">
        <v>129</v>
      </c>
      <c r="C65" s="126"/>
      <c r="D65" s="126"/>
      <c r="E65" s="126">
        <f t="shared" si="0"/>
        <v>21987.959999999995</v>
      </c>
      <c r="F65" s="166"/>
      <c r="G65" s="168"/>
      <c r="H65" s="168"/>
      <c r="I65" s="167"/>
    </row>
    <row r="66" spans="1:9" s="175" customFormat="1" ht="63.75" customHeight="1" x14ac:dyDescent="0.25">
      <c r="A66" s="174">
        <v>45531</v>
      </c>
      <c r="B66" s="176" t="s">
        <v>130</v>
      </c>
      <c r="C66" s="126"/>
      <c r="D66" s="126"/>
      <c r="E66" s="126">
        <f t="shared" si="0"/>
        <v>21987.959999999995</v>
      </c>
      <c r="F66" s="166"/>
      <c r="G66" s="168"/>
      <c r="H66" s="168"/>
      <c r="I66" s="167"/>
    </row>
    <row r="67" spans="1:9" s="175" customFormat="1" ht="63.75" customHeight="1" x14ac:dyDescent="0.25">
      <c r="A67" s="174">
        <v>45533</v>
      </c>
      <c r="B67" s="176" t="s">
        <v>131</v>
      </c>
      <c r="C67" s="126">
        <v>15000</v>
      </c>
      <c r="D67" s="126"/>
      <c r="E67" s="126">
        <f t="shared" si="0"/>
        <v>6987.9599999999955</v>
      </c>
      <c r="F67" s="166"/>
      <c r="G67" s="168"/>
      <c r="H67" s="168"/>
      <c r="I67" s="167"/>
    </row>
    <row r="68" spans="1:9" s="175" customFormat="1" ht="63.75" customHeight="1" x14ac:dyDescent="0.25">
      <c r="A68" s="174">
        <v>45533</v>
      </c>
      <c r="B68" s="176" t="s">
        <v>129</v>
      </c>
      <c r="C68" s="126"/>
      <c r="D68" s="126"/>
      <c r="E68" s="126">
        <f t="shared" si="0"/>
        <v>6987.9599999999955</v>
      </c>
      <c r="F68" s="166"/>
      <c r="G68" s="168"/>
      <c r="H68" s="168"/>
      <c r="I68" s="167"/>
    </row>
    <row r="69" spans="1:9" s="175" customFormat="1" ht="63.75" customHeight="1" x14ac:dyDescent="0.25">
      <c r="A69" s="174">
        <v>45533</v>
      </c>
      <c r="B69" s="176" t="s">
        <v>130</v>
      </c>
      <c r="C69" s="126"/>
      <c r="D69" s="126"/>
      <c r="E69" s="126">
        <f t="shared" si="0"/>
        <v>6987.9599999999955</v>
      </c>
      <c r="F69" s="166"/>
      <c r="G69" s="168"/>
      <c r="H69" s="168"/>
      <c r="I69" s="167"/>
    </row>
    <row r="70" spans="1:9" s="175" customFormat="1" ht="63.75" customHeight="1" x14ac:dyDescent="0.25">
      <c r="A70" s="174">
        <v>45533</v>
      </c>
      <c r="B70" s="176" t="s">
        <v>253</v>
      </c>
      <c r="C70" s="126">
        <v>1125</v>
      </c>
      <c r="D70" s="126"/>
      <c r="E70" s="126">
        <f t="shared" si="0"/>
        <v>5862.9599999999955</v>
      </c>
      <c r="F70" s="166"/>
      <c r="G70" s="168"/>
      <c r="H70" s="168"/>
      <c r="I70" s="167"/>
    </row>
    <row r="71" spans="1:9" s="175" customFormat="1" ht="63.75" customHeight="1" x14ac:dyDescent="0.25">
      <c r="A71" s="174">
        <v>45533</v>
      </c>
      <c r="B71" s="176" t="s">
        <v>129</v>
      </c>
      <c r="C71" s="126"/>
      <c r="D71" s="126"/>
      <c r="E71" s="126">
        <f t="shared" ref="E71:E75" si="1">E70-C71+D71</f>
        <v>5862.9599999999955</v>
      </c>
      <c r="F71" s="166"/>
      <c r="G71" s="168"/>
      <c r="H71" s="168"/>
      <c r="I71" s="167"/>
    </row>
    <row r="72" spans="1:9" s="175" customFormat="1" ht="63.75" customHeight="1" x14ac:dyDescent="0.25">
      <c r="A72" s="174">
        <v>45533</v>
      </c>
      <c r="B72" s="176" t="s">
        <v>130</v>
      </c>
      <c r="C72" s="126"/>
      <c r="D72" s="126"/>
      <c r="E72" s="126">
        <f t="shared" si="1"/>
        <v>5862.9599999999955</v>
      </c>
      <c r="F72" s="166"/>
      <c r="G72" s="168"/>
      <c r="H72" s="168"/>
      <c r="I72" s="167"/>
    </row>
    <row r="73" spans="1:9" s="175" customFormat="1" ht="63.75" customHeight="1" x14ac:dyDescent="0.25">
      <c r="A73" s="174">
        <v>45533</v>
      </c>
      <c r="B73" s="176" t="s">
        <v>257</v>
      </c>
      <c r="C73" s="126">
        <v>1972</v>
      </c>
      <c r="D73" s="126"/>
      <c r="E73" s="126">
        <f t="shared" si="1"/>
        <v>3890.9599999999955</v>
      </c>
      <c r="F73" s="166"/>
      <c r="G73" s="168"/>
      <c r="H73" s="168"/>
      <c r="I73" s="167"/>
    </row>
    <row r="74" spans="1:9" s="175" customFormat="1" ht="63.75" customHeight="1" x14ac:dyDescent="0.25">
      <c r="A74" s="174">
        <v>45533</v>
      </c>
      <c r="B74" s="176" t="s">
        <v>129</v>
      </c>
      <c r="C74" s="126"/>
      <c r="D74" s="126"/>
      <c r="E74" s="126">
        <f t="shared" si="1"/>
        <v>3890.9599999999955</v>
      </c>
      <c r="F74" s="166"/>
      <c r="G74" s="168"/>
      <c r="H74" s="168"/>
      <c r="I74" s="167"/>
    </row>
    <row r="75" spans="1:9" s="175" customFormat="1" ht="63.75" customHeight="1" x14ac:dyDescent="0.25">
      <c r="A75" s="174">
        <v>45533</v>
      </c>
      <c r="B75" s="176" t="s">
        <v>130</v>
      </c>
      <c r="C75" s="126"/>
      <c r="D75" s="126"/>
      <c r="E75" s="126">
        <f t="shared" si="1"/>
        <v>3890.9599999999955</v>
      </c>
      <c r="F75" s="166"/>
      <c r="G75" s="168"/>
      <c r="H75" s="168"/>
      <c r="I75" s="167"/>
    </row>
  </sheetData>
  <autoFilter ref="A4:I4"/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61" t="s">
        <v>21</v>
      </c>
      <c r="H1" s="261"/>
      <c r="I1" s="261"/>
      <c r="J1" s="261"/>
      <c r="K1" s="262" t="s">
        <v>20</v>
      </c>
      <c r="L1" s="262"/>
      <c r="M1" s="262"/>
      <c r="N1" s="262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5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7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6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7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6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7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6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7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6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7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6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7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6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7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6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7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6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7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6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7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6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7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6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7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6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7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6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7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6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7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6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7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6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7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6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7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6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7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6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7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6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7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6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7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6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7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6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7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6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7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6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7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6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7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6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7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6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7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6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7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6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7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6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7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6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7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6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7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6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7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6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7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6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7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6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7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6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7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6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7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6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7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6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7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6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7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6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7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6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7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6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7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6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7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6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7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6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7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6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7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6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7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6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7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6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7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6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7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6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7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6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7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6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7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6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7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6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7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6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7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6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7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6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7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6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7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6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7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6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7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6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7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6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7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6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7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6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7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6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7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6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7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6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7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6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7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2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7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2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2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2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2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2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2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2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2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2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2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2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2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2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2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2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2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2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2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2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2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2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2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2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2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2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2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2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2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2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2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2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2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2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2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2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2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2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2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2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2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2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2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2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2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2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2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2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2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2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2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2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2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2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2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2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2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2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2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2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2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2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2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2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2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2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2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2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2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2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2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2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2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2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2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2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2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2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2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2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2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2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2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2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2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2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2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2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2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2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2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2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2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2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2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2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2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2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2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2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2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2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2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2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2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>
        <f>BAJIO14350722!A6</f>
        <v>45505</v>
      </c>
      <c r="C181" s="37" t="e">
        <f>BAJIO14350722!#REF!</f>
        <v>#REF!</v>
      </c>
      <c r="E181" s="36">
        <f>BAJIO14350722!H6</f>
        <v>0</v>
      </c>
      <c r="F181" s="36">
        <f>BAJIO14350722!G6</f>
        <v>0</v>
      </c>
      <c r="G181" s="38">
        <f t="shared" si="16"/>
        <v>0</v>
      </c>
      <c r="I181" s="38">
        <f t="shared" si="17"/>
        <v>0</v>
      </c>
      <c r="J181" s="112">
        <f>BAJIO14350722!D6</f>
        <v>0</v>
      </c>
      <c r="K181" s="38">
        <f t="shared" si="18"/>
        <v>2586.2068965517242</v>
      </c>
      <c r="M181" s="38">
        <f t="shared" si="19"/>
        <v>413.79310344827587</v>
      </c>
      <c r="N181" s="38">
        <f>BAJIO14350722!C6</f>
        <v>3000</v>
      </c>
      <c r="O181" s="52" t="e">
        <f t="shared" si="15"/>
        <v>#REF!</v>
      </c>
    </row>
    <row r="182" spans="1:15" x14ac:dyDescent="0.25">
      <c r="A182" s="35">
        <f>BAJIO14350722!A7</f>
        <v>45505</v>
      </c>
      <c r="C182" s="37" t="e">
        <f>BAJIO14350722!#REF!</f>
        <v>#REF!</v>
      </c>
      <c r="E182" s="36">
        <f>BAJIO14350722!H7</f>
        <v>0</v>
      </c>
      <c r="F182" s="36">
        <f>BAJIO14350722!G7</f>
        <v>0</v>
      </c>
      <c r="G182" s="38">
        <f t="shared" si="16"/>
        <v>0</v>
      </c>
      <c r="I182" s="38">
        <f t="shared" si="17"/>
        <v>0</v>
      </c>
      <c r="J182" s="112">
        <f>BAJIO14350722!D7</f>
        <v>0</v>
      </c>
      <c r="K182" s="38">
        <f t="shared" si="18"/>
        <v>0</v>
      </c>
      <c r="M182" s="38">
        <f t="shared" si="19"/>
        <v>0</v>
      </c>
      <c r="N182" s="38">
        <f>BAJIO14350722!C7</f>
        <v>0</v>
      </c>
      <c r="O182" s="52" t="e">
        <f t="shared" si="15"/>
        <v>#REF!</v>
      </c>
    </row>
    <row r="183" spans="1:15" x14ac:dyDescent="0.25">
      <c r="A183" s="35">
        <f>BAJIO14350722!A8</f>
        <v>45505</v>
      </c>
      <c r="C183" s="37" t="e">
        <f>BAJIO14350722!#REF!</f>
        <v>#REF!</v>
      </c>
      <c r="E183" s="36">
        <f>BAJIO14350722!H8</f>
        <v>0</v>
      </c>
      <c r="F183" s="36">
        <f>BAJIO14350722!G8</f>
        <v>0</v>
      </c>
      <c r="G183" s="38">
        <f t="shared" si="16"/>
        <v>0</v>
      </c>
      <c r="I183" s="38">
        <f t="shared" si="17"/>
        <v>0</v>
      </c>
      <c r="J183" s="112">
        <f>BAJIO14350722!D8</f>
        <v>0</v>
      </c>
      <c r="K183" s="38">
        <f t="shared" si="18"/>
        <v>0</v>
      </c>
      <c r="M183" s="38">
        <f t="shared" si="19"/>
        <v>0</v>
      </c>
      <c r="N183" s="38">
        <f>BAJIO14350722!C8</f>
        <v>0</v>
      </c>
      <c r="O183" s="52" t="e">
        <f t="shared" si="15"/>
        <v>#REF!</v>
      </c>
    </row>
    <row r="184" spans="1:15" x14ac:dyDescent="0.25">
      <c r="A184" s="35">
        <f>BAJIO14350722!A9</f>
        <v>45505</v>
      </c>
      <c r="C184" s="37" t="str">
        <f>BAJIO14350722!B6</f>
        <v xml:space="preserve"> GASOLINERA LAS PALMAS SA DE CV </v>
      </c>
      <c r="E184" s="36">
        <f>BAJIO14350722!H9</f>
        <v>0</v>
      </c>
      <c r="F184" s="36">
        <f>BAJIO14350722!G9</f>
        <v>0</v>
      </c>
      <c r="G184" s="38">
        <f t="shared" si="16"/>
        <v>0</v>
      </c>
      <c r="I184" s="38">
        <f t="shared" si="17"/>
        <v>0</v>
      </c>
      <c r="J184" s="112">
        <f>BAJIO14350722!D9</f>
        <v>0</v>
      </c>
      <c r="K184" s="38">
        <f t="shared" si="18"/>
        <v>3000</v>
      </c>
      <c r="M184" s="38">
        <f t="shared" si="19"/>
        <v>480</v>
      </c>
      <c r="N184" s="38">
        <f>BAJIO14350722!C9</f>
        <v>3480</v>
      </c>
      <c r="O184" s="52" t="e">
        <f t="shared" si="15"/>
        <v>#REF!</v>
      </c>
    </row>
    <row r="185" spans="1:15" x14ac:dyDescent="0.25">
      <c r="A185" s="35">
        <f>BAJIO14350722!A10</f>
        <v>45505</v>
      </c>
      <c r="C185" s="37" t="str">
        <f>BAJIO14350722!B7</f>
        <v>COMISION SPEI</v>
      </c>
      <c r="E185" s="36">
        <f>BAJIO14350722!H10</f>
        <v>0</v>
      </c>
      <c r="F185" s="36">
        <f>BAJIO14350722!G10</f>
        <v>0</v>
      </c>
      <c r="G185" s="38">
        <f t="shared" si="16"/>
        <v>0</v>
      </c>
      <c r="I185" s="38">
        <f t="shared" si="17"/>
        <v>0</v>
      </c>
      <c r="J185" s="112">
        <f>BAJIO14350722!D10</f>
        <v>0</v>
      </c>
      <c r="K185" s="38">
        <f t="shared" si="18"/>
        <v>0</v>
      </c>
      <c r="M185" s="38">
        <f t="shared" si="19"/>
        <v>0</v>
      </c>
      <c r="N185" s="38">
        <f>BAJIO14350722!C10</f>
        <v>0</v>
      </c>
      <c r="O185" s="52" t="e">
        <f t="shared" si="15"/>
        <v>#REF!</v>
      </c>
    </row>
    <row r="186" spans="1:15" x14ac:dyDescent="0.25">
      <c r="A186" s="35">
        <f>BAJIO14350722!A11</f>
        <v>45505</v>
      </c>
      <c r="C186" s="37" t="str">
        <f>BAJIO14350722!B8</f>
        <v>IVA COMISION SPEI</v>
      </c>
      <c r="E186" s="36">
        <f>BAJIO14350722!H11</f>
        <v>0</v>
      </c>
      <c r="F186" s="36">
        <f>BAJIO14350722!G11</f>
        <v>0</v>
      </c>
      <c r="G186" s="38">
        <f t="shared" si="16"/>
        <v>0</v>
      </c>
      <c r="I186" s="38">
        <f t="shared" si="17"/>
        <v>0</v>
      </c>
      <c r="J186" s="112">
        <f>BAJIO14350722!D11</f>
        <v>0</v>
      </c>
      <c r="K186" s="38">
        <f t="shared" si="18"/>
        <v>0</v>
      </c>
      <c r="M186" s="38">
        <f t="shared" si="19"/>
        <v>0</v>
      </c>
      <c r="N186" s="38">
        <f>BAJIO14350722!C11</f>
        <v>0</v>
      </c>
      <c r="O186" s="52" t="e">
        <f t="shared" si="15"/>
        <v>#REF!</v>
      </c>
    </row>
    <row r="187" spans="1:15" x14ac:dyDescent="0.25">
      <c r="A187" s="35">
        <f>BAJIO14350722!A12</f>
        <v>45506</v>
      </c>
      <c r="C187" s="37" t="str">
        <f>BAJIO14350722!B9</f>
        <v xml:space="preserve">SOSA MONTERO IGNACIO </v>
      </c>
      <c r="E187" s="36">
        <f>BAJIO14350722!H12</f>
        <v>0</v>
      </c>
      <c r="F187" s="36">
        <f>BAJIO14350722!G12</f>
        <v>0</v>
      </c>
      <c r="G187" s="38">
        <f t="shared" si="16"/>
        <v>8.6206896551724154E-3</v>
      </c>
      <c r="I187" s="38">
        <f t="shared" si="17"/>
        <v>1.3793103448275865E-3</v>
      </c>
      <c r="J187" s="112">
        <f>BAJIO14350722!D12</f>
        <v>0.01</v>
      </c>
      <c r="K187" s="38">
        <f t="shared" si="18"/>
        <v>0</v>
      </c>
      <c r="M187" s="38">
        <f t="shared" si="19"/>
        <v>0</v>
      </c>
      <c r="N187" s="38">
        <f>BAJIO14350722!C12</f>
        <v>0</v>
      </c>
      <c r="O187" s="52" t="e">
        <f t="shared" si="15"/>
        <v>#REF!</v>
      </c>
    </row>
    <row r="188" spans="1:15" x14ac:dyDescent="0.25">
      <c r="A188" s="35">
        <f>BAJIO14350722!A13</f>
        <v>45506</v>
      </c>
      <c r="C188" s="37" t="str">
        <f>BAJIO14350722!B10</f>
        <v>Comisión SPEI</v>
      </c>
      <c r="E188" s="36">
        <f>BAJIO14350722!H13</f>
        <v>0</v>
      </c>
      <c r="F188" s="36">
        <f>BAJIO14350722!G13</f>
        <v>0</v>
      </c>
      <c r="G188" s="38">
        <f t="shared" si="16"/>
        <v>0</v>
      </c>
      <c r="I188" s="38">
        <f t="shared" si="17"/>
        <v>0</v>
      </c>
      <c r="J188" s="112">
        <f>BAJIO14350722!D13</f>
        <v>0</v>
      </c>
      <c r="K188" s="38">
        <f t="shared" si="18"/>
        <v>4310.3448275862074</v>
      </c>
      <c r="M188" s="38">
        <f t="shared" si="19"/>
        <v>689.65517241379325</v>
      </c>
      <c r="N188" s="38">
        <f>BAJIO14350722!C13</f>
        <v>5000</v>
      </c>
      <c r="O188" s="52" t="e">
        <f t="shared" si="15"/>
        <v>#REF!</v>
      </c>
    </row>
    <row r="189" spans="1:15" x14ac:dyDescent="0.25">
      <c r="A189" s="35">
        <f>BAJIO14350722!A14</f>
        <v>45509</v>
      </c>
      <c r="C189" s="37" t="str">
        <f>BAJIO14350722!B11</f>
        <v>IVA Comisión SPEI</v>
      </c>
      <c r="E189" s="36">
        <f>BAJIO14350722!H14</f>
        <v>0</v>
      </c>
      <c r="F189" s="36">
        <f>BAJIO14350722!G14</f>
        <v>0</v>
      </c>
      <c r="G189" s="38">
        <f t="shared" si="16"/>
        <v>0</v>
      </c>
      <c r="I189" s="38">
        <f t="shared" si="17"/>
        <v>0</v>
      </c>
      <c r="J189" s="112">
        <f>BAJIO14350722!D14</f>
        <v>0</v>
      </c>
      <c r="K189" s="38">
        <f t="shared" si="18"/>
        <v>2211.1810344827586</v>
      </c>
      <c r="M189" s="38">
        <f t="shared" si="19"/>
        <v>353.78896551724137</v>
      </c>
      <c r="N189" s="38">
        <f>BAJIO14350722!C14</f>
        <v>2564.9699999999998</v>
      </c>
      <c r="O189" s="52" t="e">
        <f t="shared" si="15"/>
        <v>#REF!</v>
      </c>
    </row>
    <row r="190" spans="1:15" ht="25.5" x14ac:dyDescent="0.25">
      <c r="A190" s="35">
        <f>BAJIO14350722!A15</f>
        <v>45509</v>
      </c>
      <c r="C190" s="37" t="str">
        <f>BAJIO14350722!B12</f>
        <v xml:space="preserve">Ordenante: BBVA BANCOMER SISTEM A DE PAGO Cuenta Ordenante: 012180004475466536  |  RFC Ordenante: BBA830831LJ2 </v>
      </c>
      <c r="E190" s="36">
        <f>BAJIO14350722!H15</f>
        <v>0</v>
      </c>
      <c r="F190" s="36">
        <f>BAJIO14350722!G15</f>
        <v>0</v>
      </c>
      <c r="G190" s="38">
        <f t="shared" si="16"/>
        <v>0</v>
      </c>
      <c r="I190" s="38">
        <f t="shared" si="17"/>
        <v>0</v>
      </c>
      <c r="J190" s="112">
        <f>BAJIO14350722!D15</f>
        <v>0</v>
      </c>
      <c r="K190" s="38">
        <f t="shared" si="18"/>
        <v>0</v>
      </c>
      <c r="M190" s="38">
        <f t="shared" si="19"/>
        <v>0</v>
      </c>
      <c r="N190" s="38">
        <f>BAJIO14350722!C15</f>
        <v>0</v>
      </c>
      <c r="O190" s="52" t="e">
        <f t="shared" si="15"/>
        <v>#REF!</v>
      </c>
    </row>
    <row r="191" spans="1:15" x14ac:dyDescent="0.25">
      <c r="A191" s="35">
        <f>BAJIO14350722!A16</f>
        <v>45509</v>
      </c>
      <c r="C191" s="37" t="str">
        <f>BAJIO14350722!B13</f>
        <v xml:space="preserve">RH INNOVACION COMERCIAL E IND </v>
      </c>
      <c r="E191" s="36">
        <f>BAJIO14350722!H16</f>
        <v>0</v>
      </c>
      <c r="F191" s="36">
        <f>BAJIO14350722!G16</f>
        <v>0</v>
      </c>
      <c r="G191" s="38">
        <f t="shared" si="16"/>
        <v>0</v>
      </c>
      <c r="I191" s="38">
        <f t="shared" si="17"/>
        <v>0</v>
      </c>
      <c r="J191" s="112">
        <f>BAJIO14350722!D16</f>
        <v>0</v>
      </c>
      <c r="K191" s="38">
        <f t="shared" si="18"/>
        <v>0</v>
      </c>
      <c r="M191" s="38">
        <f t="shared" si="19"/>
        <v>0</v>
      </c>
      <c r="N191" s="38">
        <f>BAJIO14350722!C16</f>
        <v>0</v>
      </c>
      <c r="O191" s="52" t="e">
        <f t="shared" si="15"/>
        <v>#REF!</v>
      </c>
    </row>
    <row r="192" spans="1:15" x14ac:dyDescent="0.25">
      <c r="A192" s="35">
        <f>BAJIO14350722!A17</f>
        <v>45512</v>
      </c>
      <c r="C192" s="37" t="str">
        <f>BAJIO14350722!B14</f>
        <v xml:space="preserve"> UNIFORMES DE TAMPICO SA CV</v>
      </c>
      <c r="E192" s="36">
        <f>BAJIO14350722!H17</f>
        <v>0</v>
      </c>
      <c r="F192" s="36">
        <f>BAJIO14350722!G17</f>
        <v>0</v>
      </c>
      <c r="G192" s="38">
        <f t="shared" si="16"/>
        <v>0</v>
      </c>
      <c r="I192" s="38">
        <f t="shared" si="17"/>
        <v>0</v>
      </c>
      <c r="J192" s="112">
        <f>BAJIO14350722!D17</f>
        <v>0</v>
      </c>
      <c r="K192" s="38">
        <f t="shared" si="18"/>
        <v>2586.2068965517242</v>
      </c>
      <c r="M192" s="38">
        <f t="shared" si="19"/>
        <v>413.79310344827587</v>
      </c>
      <c r="N192" s="38">
        <f>BAJIO14350722!C17</f>
        <v>3000</v>
      </c>
      <c r="O192" s="52" t="e">
        <f t="shared" si="15"/>
        <v>#REF!</v>
      </c>
    </row>
    <row r="193" spans="1:15" x14ac:dyDescent="0.25">
      <c r="A193" s="35">
        <f>BAJIO14350722!A18</f>
        <v>45512</v>
      </c>
      <c r="C193" s="37" t="str">
        <f>BAJIO14350722!B15</f>
        <v>COMISION SPEI</v>
      </c>
      <c r="E193" s="36">
        <f>BAJIO14350722!H18</f>
        <v>0</v>
      </c>
      <c r="F193" s="36">
        <f>BAJIO14350722!G18</f>
        <v>0</v>
      </c>
      <c r="G193" s="38">
        <f t="shared" si="16"/>
        <v>0</v>
      </c>
      <c r="I193" s="38">
        <f t="shared" si="17"/>
        <v>0</v>
      </c>
      <c r="J193" s="112">
        <f>BAJIO14350722!D18</f>
        <v>0</v>
      </c>
      <c r="K193" s="38">
        <f t="shared" si="18"/>
        <v>0</v>
      </c>
      <c r="M193" s="38">
        <f t="shared" si="19"/>
        <v>0</v>
      </c>
      <c r="N193" s="38">
        <f>BAJIO14350722!C18</f>
        <v>0</v>
      </c>
      <c r="O193" s="52" t="e">
        <f t="shared" si="15"/>
        <v>#REF!</v>
      </c>
    </row>
    <row r="194" spans="1:15" x14ac:dyDescent="0.25">
      <c r="A194" s="35">
        <f>BAJIO14350722!A19</f>
        <v>45512</v>
      </c>
      <c r="C194" s="37" t="str">
        <f>BAJIO14350722!B16</f>
        <v>IVA COMISION SPEI</v>
      </c>
      <c r="E194" s="36">
        <f>BAJIO14350722!H19</f>
        <v>0</v>
      </c>
      <c r="F194" s="36">
        <f>BAJIO14350722!G19</f>
        <v>0</v>
      </c>
      <c r="G194" s="38">
        <f t="shared" si="16"/>
        <v>0</v>
      </c>
      <c r="I194" s="38">
        <f t="shared" si="17"/>
        <v>0</v>
      </c>
      <c r="J194" s="112">
        <f>BAJIO14350722!D19</f>
        <v>0</v>
      </c>
      <c r="K194" s="38">
        <f t="shared" si="18"/>
        <v>0</v>
      </c>
      <c r="M194" s="38">
        <f t="shared" si="19"/>
        <v>0</v>
      </c>
      <c r="N194" s="38">
        <f>BAJIO14350722!C19</f>
        <v>0</v>
      </c>
      <c r="O194" s="52" t="e">
        <f t="shared" si="15"/>
        <v>#REF!</v>
      </c>
    </row>
    <row r="195" spans="1:15" x14ac:dyDescent="0.25">
      <c r="A195" s="35">
        <f>BAJIO14350722!A20</f>
        <v>45512</v>
      </c>
      <c r="C195" s="37" t="str">
        <f>BAJIO14350722!B17</f>
        <v xml:space="preserve">GASOLINERA LAS PALMAS SA DE CV </v>
      </c>
      <c r="E195" s="36">
        <f>BAJIO14350722!G20</f>
        <v>3640</v>
      </c>
      <c r="F195" s="36">
        <f>BAJIO14350722!H20</f>
        <v>7909</v>
      </c>
      <c r="G195" s="38">
        <f t="shared" si="16"/>
        <v>24233.086206896554</v>
      </c>
      <c r="I195" s="38">
        <f t="shared" si="17"/>
        <v>3877.2937931034489</v>
      </c>
      <c r="J195" s="112">
        <f>BAJIO14350722!D20</f>
        <v>28110.38</v>
      </c>
      <c r="K195" s="38">
        <f t="shared" si="18"/>
        <v>0</v>
      </c>
      <c r="M195" s="38">
        <f t="shared" si="19"/>
        <v>0</v>
      </c>
      <c r="N195" s="38">
        <f>BAJIO14350722!C20</f>
        <v>0</v>
      </c>
      <c r="O195" s="52" t="e">
        <f t="shared" si="15"/>
        <v>#REF!</v>
      </c>
    </row>
    <row r="196" spans="1:15" x14ac:dyDescent="0.25">
      <c r="A196" s="35">
        <f>BAJIO14350722!A21</f>
        <v>45513</v>
      </c>
      <c r="C196" s="37" t="str">
        <f>BAJIO14350722!B18</f>
        <v>Comisión SPEI</v>
      </c>
      <c r="E196" s="36">
        <f>BAJIO14350722!H21</f>
        <v>0</v>
      </c>
      <c r="F196" s="36">
        <f>BAJIO14350722!G21</f>
        <v>0</v>
      </c>
      <c r="G196" s="38">
        <f t="shared" si="16"/>
        <v>0</v>
      </c>
      <c r="I196" s="38">
        <f t="shared" si="17"/>
        <v>0</v>
      </c>
      <c r="J196" s="112">
        <f>BAJIO14350722!D21</f>
        <v>0</v>
      </c>
      <c r="K196" s="38">
        <f t="shared" si="18"/>
        <v>4244.2844827586205</v>
      </c>
      <c r="M196" s="38">
        <f t="shared" si="19"/>
        <v>679.08551724137931</v>
      </c>
      <c r="N196" s="38">
        <f>BAJIO14350722!C21</f>
        <v>4923.37</v>
      </c>
      <c r="O196" s="52" t="e">
        <f t="shared" si="15"/>
        <v>#REF!</v>
      </c>
    </row>
    <row r="197" spans="1:15" x14ac:dyDescent="0.25">
      <c r="A197" s="35">
        <f>BAJIO14350722!A22</f>
        <v>45513</v>
      </c>
      <c r="C197" s="37" t="str">
        <f>BAJIO14350722!B19</f>
        <v>IVA Comisión SPEI</v>
      </c>
      <c r="E197" s="36">
        <f>BAJIO14350722!H22</f>
        <v>0</v>
      </c>
      <c r="F197" s="36">
        <f>BAJIO14350722!G22</f>
        <v>0</v>
      </c>
      <c r="G197" s="38">
        <f t="shared" si="16"/>
        <v>0</v>
      </c>
      <c r="I197" s="38">
        <f t="shared" si="17"/>
        <v>0</v>
      </c>
      <c r="J197" s="112">
        <f>BAJIO14350722!D22</f>
        <v>0</v>
      </c>
      <c r="K197" s="38">
        <f t="shared" si="18"/>
        <v>0</v>
      </c>
      <c r="M197" s="38">
        <f t="shared" si="19"/>
        <v>0</v>
      </c>
      <c r="N197" s="38">
        <f>BAJIO14350722!C22</f>
        <v>0</v>
      </c>
      <c r="O197" s="52" t="e">
        <f t="shared" si="15"/>
        <v>#REF!</v>
      </c>
    </row>
    <row r="198" spans="1:15" x14ac:dyDescent="0.25">
      <c r="A198" s="35">
        <f>BAJIO14350722!A23</f>
        <v>45513</v>
      </c>
      <c r="C198" s="37" t="str">
        <f>BAJIO14350722!B20</f>
        <v xml:space="preserve">PAGO CLIENTE VOPAK MEXICO SA DE CV </v>
      </c>
      <c r="E198" s="36">
        <f>BAJIO14350722!H23</f>
        <v>0</v>
      </c>
      <c r="F198" s="36">
        <f>BAJIO14350722!G23</f>
        <v>0</v>
      </c>
      <c r="G198" s="38">
        <f t="shared" si="16"/>
        <v>0</v>
      </c>
      <c r="I198" s="38">
        <f t="shared" si="17"/>
        <v>0</v>
      </c>
      <c r="J198" s="112">
        <f>BAJIO14350722!D23</f>
        <v>0</v>
      </c>
      <c r="K198" s="38">
        <f t="shared" si="18"/>
        <v>0</v>
      </c>
      <c r="M198" s="38">
        <f t="shared" si="19"/>
        <v>0</v>
      </c>
      <c r="N198" s="38">
        <f>BAJIO14350722!C23</f>
        <v>0</v>
      </c>
      <c r="O198" s="52" t="e">
        <f t="shared" si="15"/>
        <v>#REF!</v>
      </c>
    </row>
    <row r="199" spans="1:15" x14ac:dyDescent="0.25">
      <c r="A199" s="35">
        <f>BAJIO14350722!A24</f>
        <v>45513</v>
      </c>
      <c r="C199" s="37" t="str">
        <f>BAJIO14350722!B21</f>
        <v xml:space="preserve">JG FERRETERA SA DE CV </v>
      </c>
      <c r="E199" s="36">
        <f>BAJIO14350722!H24</f>
        <v>0</v>
      </c>
      <c r="F199" s="36">
        <f>BAJIO14350722!G24</f>
        <v>0</v>
      </c>
      <c r="G199" s="38">
        <f t="shared" si="16"/>
        <v>0</v>
      </c>
      <c r="I199" s="38">
        <f t="shared" si="17"/>
        <v>0</v>
      </c>
      <c r="J199" s="112">
        <f>BAJIO14350722!D24</f>
        <v>0</v>
      </c>
      <c r="K199" s="38">
        <f t="shared" si="18"/>
        <v>6755.4913793103451</v>
      </c>
      <c r="M199" s="38">
        <f t="shared" si="19"/>
        <v>1080.8786206896552</v>
      </c>
      <c r="N199" s="38">
        <f>BAJIO14350722!C24</f>
        <v>7836.37</v>
      </c>
      <c r="O199" s="52" t="e">
        <f t="shared" si="15"/>
        <v>#REF!</v>
      </c>
    </row>
    <row r="200" spans="1:15" x14ac:dyDescent="0.25">
      <c r="A200" s="35">
        <f>BAJIO14350722!A25</f>
        <v>45513</v>
      </c>
      <c r="C200" s="37" t="str">
        <f>BAJIO14350722!B22</f>
        <v>COMISION SPEI</v>
      </c>
      <c r="E200" s="36">
        <f>BAJIO14350722!H25</f>
        <v>0</v>
      </c>
      <c r="F200" s="36">
        <f>BAJIO14350722!G25</f>
        <v>0</v>
      </c>
      <c r="G200" s="38">
        <f t="shared" si="16"/>
        <v>0</v>
      </c>
      <c r="I200" s="38">
        <f t="shared" si="17"/>
        <v>0</v>
      </c>
      <c r="J200" s="112">
        <f>BAJIO14350722!D25</f>
        <v>0</v>
      </c>
      <c r="K200" s="38">
        <f t="shared" si="18"/>
        <v>0</v>
      </c>
      <c r="M200" s="38">
        <f t="shared" si="19"/>
        <v>0</v>
      </c>
      <c r="N200" s="38">
        <f>BAJIO14350722!C25</f>
        <v>0</v>
      </c>
      <c r="O200" s="52" t="e">
        <f t="shared" si="15"/>
        <v>#REF!</v>
      </c>
    </row>
    <row r="201" spans="1:15" x14ac:dyDescent="0.25">
      <c r="A201" s="35">
        <f>BAJIO14350722!A26</f>
        <v>45513</v>
      </c>
      <c r="C201" s="37" t="str">
        <f>BAJIO14350722!B23</f>
        <v>IVA COMISION SPEI</v>
      </c>
      <c r="E201" s="36">
        <f>BAJIO14350722!H26</f>
        <v>0</v>
      </c>
      <c r="F201" s="36">
        <f>BAJIO14350722!G26</f>
        <v>0</v>
      </c>
      <c r="G201" s="38">
        <f t="shared" si="16"/>
        <v>0</v>
      </c>
      <c r="I201" s="38">
        <f t="shared" si="17"/>
        <v>0</v>
      </c>
      <c r="J201" s="112">
        <f>BAJIO14350722!D26</f>
        <v>0</v>
      </c>
      <c r="K201" s="38">
        <f t="shared" si="18"/>
        <v>0</v>
      </c>
      <c r="M201" s="38">
        <f t="shared" si="19"/>
        <v>0</v>
      </c>
      <c r="N201" s="38">
        <f>BAJIO14350722!C26</f>
        <v>0</v>
      </c>
      <c r="O201" s="52" t="e">
        <f t="shared" si="15"/>
        <v>#REF!</v>
      </c>
    </row>
    <row r="202" spans="1:15" x14ac:dyDescent="0.25">
      <c r="A202" s="35">
        <f>BAJIO14350722!A27</f>
        <v>45513</v>
      </c>
      <c r="C202" s="37" t="str">
        <f>BAJIO14350722!B24</f>
        <v xml:space="preserve">COMERCIALIZADORA DE MANGUERAS </v>
      </c>
      <c r="E202" s="36">
        <f>BAJIO14350722!H27</f>
        <v>0</v>
      </c>
      <c r="F202" s="36">
        <f>BAJIO14350722!G27</f>
        <v>0</v>
      </c>
      <c r="G202" s="38">
        <f t="shared" si="16"/>
        <v>0</v>
      </c>
      <c r="I202" s="38">
        <f t="shared" si="17"/>
        <v>0</v>
      </c>
      <c r="J202" s="112">
        <f>BAJIO14350722!D27</f>
        <v>0</v>
      </c>
      <c r="K202" s="38">
        <f t="shared" si="18"/>
        <v>6861.0000000000009</v>
      </c>
      <c r="M202" s="38">
        <f t="shared" si="19"/>
        <v>1097.7600000000002</v>
      </c>
      <c r="N202" s="38">
        <f>BAJIO14350722!C27</f>
        <v>7958.76</v>
      </c>
      <c r="O202" s="52" t="e">
        <f t="shared" si="15"/>
        <v>#REF!</v>
      </c>
    </row>
    <row r="203" spans="1:15" x14ac:dyDescent="0.25">
      <c r="A203" s="35">
        <f>BAJIO14350722!A28</f>
        <v>45513</v>
      </c>
      <c r="C203" s="37" t="str">
        <f>BAJIO14350722!B25</f>
        <v>COMISION SPEI</v>
      </c>
      <c r="E203" s="36">
        <f>BAJIO14350722!H28</f>
        <v>0</v>
      </c>
      <c r="F203" s="36">
        <f>BAJIO14350722!G28</f>
        <v>0</v>
      </c>
      <c r="G203" s="38">
        <f t="shared" si="16"/>
        <v>0</v>
      </c>
      <c r="I203" s="38">
        <f t="shared" si="17"/>
        <v>0</v>
      </c>
      <c r="J203" s="112">
        <f>BAJIO14350722!D28</f>
        <v>0</v>
      </c>
      <c r="K203" s="38">
        <f t="shared" si="18"/>
        <v>0</v>
      </c>
      <c r="M203" s="38">
        <f t="shared" si="19"/>
        <v>0</v>
      </c>
      <c r="N203" s="38">
        <f>BAJIO14350722!C28</f>
        <v>0</v>
      </c>
      <c r="O203" s="52" t="e">
        <f t="shared" si="15"/>
        <v>#REF!</v>
      </c>
    </row>
    <row r="204" spans="1:15" x14ac:dyDescent="0.25">
      <c r="A204" s="35">
        <f>BAJIO14350722!A29</f>
        <v>45513</v>
      </c>
      <c r="C204" s="37" t="str">
        <f>BAJIO14350722!B26</f>
        <v>IVA COMISION SPEI</v>
      </c>
      <c r="E204" s="36">
        <f>BAJIO14350722!H29</f>
        <v>0</v>
      </c>
      <c r="F204" s="36">
        <f>BAJIO14350722!G29</f>
        <v>0</v>
      </c>
      <c r="G204" s="38">
        <f t="shared" si="16"/>
        <v>0</v>
      </c>
      <c r="I204" s="38">
        <f t="shared" si="17"/>
        <v>0</v>
      </c>
      <c r="J204" s="112">
        <f>BAJIO14350722!D29</f>
        <v>0</v>
      </c>
      <c r="K204" s="38">
        <f t="shared" si="18"/>
        <v>0</v>
      </c>
      <c r="M204" s="38">
        <f t="shared" si="19"/>
        <v>0</v>
      </c>
      <c r="N204" s="38">
        <f>BAJIO14350722!C29</f>
        <v>0</v>
      </c>
      <c r="O204" s="52" t="e">
        <f t="shared" si="15"/>
        <v>#REF!</v>
      </c>
    </row>
    <row r="205" spans="1:15" x14ac:dyDescent="0.25">
      <c r="A205" s="35">
        <f>BAJIO14350722!A30</f>
        <v>45513</v>
      </c>
      <c r="C205" s="37" t="str">
        <f>BAJIO14350722!B27</f>
        <v xml:space="preserve"> KASE SOLUCIONES INTEGRALES </v>
      </c>
      <c r="E205" s="36">
        <f>BAJIO14350722!H30</f>
        <v>0</v>
      </c>
      <c r="F205" s="36">
        <f>BAJIO14350722!G30</f>
        <v>0</v>
      </c>
      <c r="G205" s="38">
        <f t="shared" si="16"/>
        <v>0</v>
      </c>
      <c r="I205" s="38">
        <f t="shared" si="17"/>
        <v>0</v>
      </c>
      <c r="J205" s="112">
        <f>BAJIO14350722!D30</f>
        <v>0</v>
      </c>
      <c r="K205" s="38">
        <f t="shared" si="18"/>
        <v>1051.1379310344828</v>
      </c>
      <c r="M205" s="38">
        <f t="shared" si="19"/>
        <v>168.18206896551726</v>
      </c>
      <c r="N205" s="38">
        <f>BAJIO14350722!C30</f>
        <v>1219.32</v>
      </c>
      <c r="O205" s="52" t="e">
        <f t="shared" si="15"/>
        <v>#REF!</v>
      </c>
    </row>
    <row r="206" spans="1:15" x14ac:dyDescent="0.25">
      <c r="A206" s="35">
        <f>BAJIO14350722!A31</f>
        <v>45513</v>
      </c>
      <c r="C206" s="37" t="str">
        <f>BAJIO14350722!B28</f>
        <v>COMISION SPEI</v>
      </c>
      <c r="E206" s="36">
        <f>BAJIO14350722!H31</f>
        <v>0</v>
      </c>
      <c r="F206" s="36">
        <f>BAJIO14350722!G31</f>
        <v>0</v>
      </c>
      <c r="G206" s="38">
        <f t="shared" si="16"/>
        <v>0</v>
      </c>
      <c r="I206" s="38">
        <f t="shared" si="17"/>
        <v>0</v>
      </c>
      <c r="J206" s="112">
        <f>BAJIO14350722!D31</f>
        <v>0</v>
      </c>
      <c r="K206" s="38">
        <f t="shared" si="18"/>
        <v>0</v>
      </c>
      <c r="M206" s="38">
        <f t="shared" si="19"/>
        <v>0</v>
      </c>
      <c r="N206" s="38">
        <f>BAJIO14350722!C31</f>
        <v>0</v>
      </c>
      <c r="O206" s="52" t="e">
        <f t="shared" si="15"/>
        <v>#REF!</v>
      </c>
    </row>
    <row r="207" spans="1:15" x14ac:dyDescent="0.25">
      <c r="A207" s="35">
        <f>BAJIO14350722!A32</f>
        <v>45513</v>
      </c>
      <c r="C207" s="37" t="str">
        <f>BAJIO14350722!B29</f>
        <v>IVA COMISION SPEI</v>
      </c>
      <c r="E207" s="36">
        <f>BAJIO14350722!H32</f>
        <v>0</v>
      </c>
      <c r="F207" s="36">
        <f>BAJIO14350722!G32</f>
        <v>0</v>
      </c>
      <c r="G207" s="38">
        <f t="shared" si="16"/>
        <v>0</v>
      </c>
      <c r="I207" s="38">
        <f t="shared" si="17"/>
        <v>0</v>
      </c>
      <c r="J207" s="112">
        <f>BAJIO14350722!D32</f>
        <v>0</v>
      </c>
      <c r="K207" s="38">
        <f t="shared" si="18"/>
        <v>0</v>
      </c>
      <c r="M207" s="38">
        <f t="shared" si="19"/>
        <v>0</v>
      </c>
      <c r="N207" s="38">
        <f>BAJIO14350722!C32</f>
        <v>0</v>
      </c>
      <c r="O207" s="52" t="e">
        <f t="shared" si="15"/>
        <v>#REF!</v>
      </c>
    </row>
    <row r="208" spans="1:15" x14ac:dyDescent="0.25">
      <c r="A208" s="35">
        <f>BAJIO14350722!A33</f>
        <v>45513</v>
      </c>
      <c r="C208" s="37" t="str">
        <f>BAJIO14350722!B30</f>
        <v xml:space="preserve">AUTOELECTRICA FIRO SA DE CV </v>
      </c>
      <c r="E208" s="36">
        <f>BAJIO14350722!H33</f>
        <v>0</v>
      </c>
      <c r="F208" s="36">
        <f>BAJIO14350722!G33</f>
        <v>0</v>
      </c>
      <c r="G208" s="38">
        <f t="shared" si="16"/>
        <v>0</v>
      </c>
      <c r="I208" s="38">
        <f t="shared" si="17"/>
        <v>0</v>
      </c>
      <c r="J208" s="112">
        <f>BAJIO14350722!D33</f>
        <v>0</v>
      </c>
      <c r="K208" s="38">
        <f t="shared" si="18"/>
        <v>6180.0000000000009</v>
      </c>
      <c r="M208" s="38">
        <f t="shared" si="19"/>
        <v>988.80000000000018</v>
      </c>
      <c r="N208" s="38">
        <f>BAJIO14350722!C33</f>
        <v>7168.8</v>
      </c>
      <c r="O208" s="52" t="e">
        <f t="shared" si="15"/>
        <v>#REF!</v>
      </c>
    </row>
    <row r="209" spans="1:15" x14ac:dyDescent="0.25">
      <c r="A209" s="35">
        <f>BAJIO14350722!A34</f>
        <v>45513</v>
      </c>
      <c r="C209" s="37" t="str">
        <f>BAJIO14350722!B31</f>
        <v>COMISION SPEI</v>
      </c>
      <c r="E209" s="36">
        <f>BAJIO14350722!H34</f>
        <v>0</v>
      </c>
      <c r="F209" s="36">
        <f>BAJIO14350722!G34</f>
        <v>0</v>
      </c>
      <c r="G209" s="38">
        <f t="shared" si="16"/>
        <v>0</v>
      </c>
      <c r="I209" s="38">
        <f t="shared" si="17"/>
        <v>0</v>
      </c>
      <c r="J209" s="112">
        <f>BAJIO14350722!D34</f>
        <v>0</v>
      </c>
      <c r="K209" s="38">
        <f t="shared" si="18"/>
        <v>0</v>
      </c>
      <c r="M209" s="38">
        <f t="shared" si="19"/>
        <v>0</v>
      </c>
      <c r="N209" s="38">
        <f>BAJIO14350722!C34</f>
        <v>0</v>
      </c>
      <c r="O209" s="52" t="e">
        <f t="shared" si="15"/>
        <v>#REF!</v>
      </c>
    </row>
    <row r="210" spans="1:15" x14ac:dyDescent="0.25">
      <c r="A210" s="35">
        <f>BAJIO14350722!A35</f>
        <v>45513</v>
      </c>
      <c r="C210" s="37" t="str">
        <f>BAJIO14350722!B32</f>
        <v>IVA COMISION SPEI</v>
      </c>
      <c r="E210" s="36">
        <f>BAJIO14350722!H35</f>
        <v>0</v>
      </c>
      <c r="F210" s="36">
        <f>BAJIO14350722!G35</f>
        <v>0</v>
      </c>
      <c r="G210" s="38">
        <f t="shared" si="16"/>
        <v>0</v>
      </c>
      <c r="I210" s="38">
        <f t="shared" si="17"/>
        <v>0</v>
      </c>
      <c r="J210" s="112">
        <f>BAJIO14350722!D35</f>
        <v>0</v>
      </c>
      <c r="K210" s="38">
        <f t="shared" si="18"/>
        <v>0</v>
      </c>
      <c r="M210" s="38">
        <f t="shared" si="19"/>
        <v>0</v>
      </c>
      <c r="N210" s="38">
        <f>BAJIO14350722!C35</f>
        <v>0</v>
      </c>
      <c r="O210" s="52" t="e">
        <f t="shared" si="15"/>
        <v>#REF!</v>
      </c>
    </row>
    <row r="211" spans="1:15" x14ac:dyDescent="0.25">
      <c r="A211" s="35">
        <f>BAJIO14350722!A36</f>
        <v>45513</v>
      </c>
      <c r="C211" s="37" t="str">
        <f>BAJIO14350722!B33</f>
        <v>GALVAN DOMINGO Concepto del Pago: F1842 F1868 F1925</v>
      </c>
      <c r="E211" s="36">
        <f>BAJIO14350722!H36</f>
        <v>0</v>
      </c>
      <c r="F211" s="36">
        <f>BAJIO14350722!G36</f>
        <v>0</v>
      </c>
      <c r="G211" s="38">
        <f t="shared" si="16"/>
        <v>0</v>
      </c>
      <c r="I211" s="38">
        <f t="shared" si="17"/>
        <v>0</v>
      </c>
      <c r="J211" s="112">
        <f>BAJIO14350722!D36</f>
        <v>0</v>
      </c>
      <c r="K211" s="38">
        <f t="shared" si="18"/>
        <v>18965.517241379312</v>
      </c>
      <c r="M211" s="38">
        <f t="shared" si="19"/>
        <v>3034.4827586206898</v>
      </c>
      <c r="N211" s="38">
        <f>BAJIO14350722!C36</f>
        <v>22000</v>
      </c>
      <c r="O211" s="52" t="e">
        <f t="shared" si="15"/>
        <v>#REF!</v>
      </c>
    </row>
    <row r="212" spans="1:15" x14ac:dyDescent="0.25">
      <c r="A212" s="35">
        <f>BAJIO14350722!A37</f>
        <v>45517</v>
      </c>
      <c r="C212" s="37" t="str">
        <f>BAJIO14350722!B34</f>
        <v>COMISION SPEI</v>
      </c>
      <c r="E212" s="36" t="str">
        <f>BAJIO14350722!H37</f>
        <v>F7969</v>
      </c>
      <c r="F212" s="36">
        <f>BAJIO14350722!G37</f>
        <v>3659</v>
      </c>
      <c r="G212" s="38">
        <f t="shared" si="16"/>
        <v>19700</v>
      </c>
      <c r="I212" s="38">
        <f t="shared" si="17"/>
        <v>3152</v>
      </c>
      <c r="J212" s="112">
        <f>BAJIO14350722!D37</f>
        <v>22852</v>
      </c>
      <c r="K212" s="38">
        <f t="shared" si="18"/>
        <v>0</v>
      </c>
      <c r="M212" s="38">
        <f t="shared" si="19"/>
        <v>0</v>
      </c>
      <c r="N212" s="38">
        <f>BAJIO14350722!C37</f>
        <v>0</v>
      </c>
      <c r="O212" s="52" t="e">
        <f t="shared" si="15"/>
        <v>#REF!</v>
      </c>
    </row>
    <row r="213" spans="1:15" x14ac:dyDescent="0.25">
      <c r="A213" s="35">
        <f>BAJIO14350722!A38</f>
        <v>45518</v>
      </c>
      <c r="C213" s="37" t="str">
        <f>BAJIO14350722!B35</f>
        <v>IVA COMISION SPEI</v>
      </c>
      <c r="E213" s="36">
        <f>BAJIO14350722!H38</f>
        <v>0</v>
      </c>
      <c r="F213" s="36">
        <f>BAJIO14350722!G38</f>
        <v>0</v>
      </c>
      <c r="G213" s="38">
        <f t="shared" si="16"/>
        <v>0</v>
      </c>
      <c r="I213" s="38">
        <f t="shared" si="17"/>
        <v>0</v>
      </c>
      <c r="J213" s="112">
        <f>BAJIO14350722!D38</f>
        <v>0</v>
      </c>
      <c r="K213" s="38">
        <f t="shared" si="18"/>
        <v>3000</v>
      </c>
      <c r="M213" s="38">
        <f t="shared" si="19"/>
        <v>480</v>
      </c>
      <c r="N213" s="38">
        <f>BAJIO14350722!C38</f>
        <v>3480</v>
      </c>
      <c r="O213" s="52" t="e">
        <f t="shared" si="15"/>
        <v>#REF!</v>
      </c>
    </row>
    <row r="214" spans="1:15" x14ac:dyDescent="0.25">
      <c r="A214" s="35">
        <f>BAJIO14350722!A39</f>
        <v>45518</v>
      </c>
      <c r="C214" s="37" t="str">
        <f>BAJIO14350722!B36</f>
        <v>TRASPASO A BAJIO 2 16643</v>
      </c>
      <c r="E214" s="36">
        <f>BAJIO14350722!H39</f>
        <v>0</v>
      </c>
      <c r="F214" s="36">
        <f>BAJIO14350722!G39</f>
        <v>0</v>
      </c>
      <c r="G214" s="38">
        <f t="shared" si="16"/>
        <v>0</v>
      </c>
      <c r="I214" s="38">
        <f t="shared" si="17"/>
        <v>0</v>
      </c>
      <c r="J214" s="112">
        <f>BAJIO14350722!D39</f>
        <v>0</v>
      </c>
      <c r="K214" s="38">
        <f t="shared" si="18"/>
        <v>0</v>
      </c>
      <c r="M214" s="38">
        <f t="shared" si="19"/>
        <v>0</v>
      </c>
      <c r="N214" s="38">
        <f>BAJIO14350722!C39</f>
        <v>0</v>
      </c>
      <c r="O214" s="52" t="e">
        <f t="shared" si="15"/>
        <v>#REF!</v>
      </c>
    </row>
    <row r="215" spans="1:15" x14ac:dyDescent="0.25">
      <c r="A215" s="35">
        <f>BAJIO14350722!A40</f>
        <v>45518</v>
      </c>
      <c r="C215" s="37" t="str">
        <f>BAJIO14350722!B37</f>
        <v xml:space="preserve">PAGO CLIENTE  OMNIBUS DE MEXICO SA CV </v>
      </c>
      <c r="E215" s="36">
        <f>BAJIO14350722!H40</f>
        <v>0</v>
      </c>
      <c r="F215" s="36">
        <f>BAJIO14350722!G40</f>
        <v>0</v>
      </c>
      <c r="G215" s="38">
        <f t="shared" si="16"/>
        <v>0</v>
      </c>
      <c r="I215" s="38">
        <f t="shared" si="17"/>
        <v>0</v>
      </c>
      <c r="J215" s="112">
        <f>BAJIO14350722!D40</f>
        <v>0</v>
      </c>
      <c r="K215" s="38">
        <f t="shared" si="18"/>
        <v>0</v>
      </c>
      <c r="M215" s="38">
        <f t="shared" si="19"/>
        <v>0</v>
      </c>
      <c r="N215" s="38">
        <f>BAJIO14350722!C40</f>
        <v>0</v>
      </c>
      <c r="O215" s="52" t="e">
        <f t="shared" si="15"/>
        <v>#REF!</v>
      </c>
    </row>
    <row r="216" spans="1:15" x14ac:dyDescent="0.25">
      <c r="A216" s="35">
        <f>BAJIO14350722!A41</f>
        <v>45518</v>
      </c>
      <c r="C216" s="37" t="str">
        <f>BAJIO14350722!B38</f>
        <v xml:space="preserve">SOSA MONTERO IGNACIO </v>
      </c>
      <c r="E216" s="36">
        <f>BAJIO14350722!H41</f>
        <v>0</v>
      </c>
      <c r="F216" s="36">
        <f>BAJIO14350722!G41</f>
        <v>0</v>
      </c>
      <c r="G216" s="38">
        <f t="shared" si="16"/>
        <v>0</v>
      </c>
      <c r="I216" s="38">
        <f t="shared" si="17"/>
        <v>0</v>
      </c>
      <c r="J216" s="112">
        <f>BAJIO14350722!D41</f>
        <v>0</v>
      </c>
      <c r="K216" s="38">
        <f t="shared" si="18"/>
        <v>2586.2068965517242</v>
      </c>
      <c r="M216" s="38">
        <f t="shared" si="19"/>
        <v>413.79310344827587</v>
      </c>
      <c r="N216" s="38">
        <f>BAJIO14350722!C41</f>
        <v>3000</v>
      </c>
      <c r="O216" s="52" t="e">
        <f t="shared" si="15"/>
        <v>#REF!</v>
      </c>
    </row>
    <row r="217" spans="1:15" x14ac:dyDescent="0.25">
      <c r="A217" s="35">
        <f>BAJIO14350722!A42</f>
        <v>45518</v>
      </c>
      <c r="C217" s="37" t="str">
        <f>BAJIO14350722!B39</f>
        <v>Comisión SPEI</v>
      </c>
      <c r="E217" s="36">
        <f>BAJIO14350722!H42</f>
        <v>0</v>
      </c>
      <c r="F217" s="36">
        <f>BAJIO14350722!G42</f>
        <v>0</v>
      </c>
      <c r="G217" s="38">
        <f t="shared" si="16"/>
        <v>0</v>
      </c>
      <c r="I217" s="38">
        <f t="shared" si="17"/>
        <v>0</v>
      </c>
      <c r="J217" s="112">
        <f>BAJIO14350722!D42</f>
        <v>0</v>
      </c>
      <c r="K217" s="38">
        <f t="shared" si="18"/>
        <v>0</v>
      </c>
      <c r="M217" s="38">
        <f t="shared" si="19"/>
        <v>0</v>
      </c>
      <c r="N217" s="38">
        <f>BAJIO14350722!C42</f>
        <v>0</v>
      </c>
      <c r="O217" s="52" t="e">
        <f t="shared" ref="O217:O280" si="20">O216+J217-N217</f>
        <v>#REF!</v>
      </c>
    </row>
    <row r="218" spans="1:15" x14ac:dyDescent="0.25">
      <c r="A218" s="35">
        <f>BAJIO14350722!A43</f>
        <v>45518</v>
      </c>
      <c r="C218" s="37" t="str">
        <f>BAJIO14350722!B40</f>
        <v>IVA Comisión SPEI</v>
      </c>
      <c r="E218" s="36">
        <f>BAJIO14350722!H43</f>
        <v>0</v>
      </c>
      <c r="F218" s="36">
        <f>BAJIO14350722!G43</f>
        <v>0</v>
      </c>
      <c r="G218" s="38">
        <f t="shared" si="16"/>
        <v>0</v>
      </c>
      <c r="I218" s="38">
        <f t="shared" si="17"/>
        <v>0</v>
      </c>
      <c r="J218" s="112">
        <f>BAJIO14350722!D43</f>
        <v>0</v>
      </c>
      <c r="K218" s="38">
        <f t="shared" si="18"/>
        <v>0</v>
      </c>
      <c r="M218" s="38">
        <f t="shared" si="19"/>
        <v>0</v>
      </c>
      <c r="N218" s="38">
        <f>BAJIO14350722!C43</f>
        <v>0</v>
      </c>
      <c r="O218" s="52" t="e">
        <f t="shared" si="20"/>
        <v>#REF!</v>
      </c>
    </row>
    <row r="219" spans="1:15" x14ac:dyDescent="0.25">
      <c r="A219" s="35">
        <f>BAJIO14350722!A44</f>
        <v>45519</v>
      </c>
      <c r="C219" s="37" t="str">
        <f>BAJIO14350722!B41</f>
        <v xml:space="preserve"> GASOLINERA LAS PALMAS SA DE CV </v>
      </c>
      <c r="E219" s="36">
        <f>BAJIO14350722!H44</f>
        <v>0</v>
      </c>
      <c r="F219" s="36">
        <f>BAJIO14350722!G44</f>
        <v>0</v>
      </c>
      <c r="G219" s="38">
        <f t="shared" si="16"/>
        <v>0</v>
      </c>
      <c r="I219" s="38">
        <f t="shared" si="17"/>
        <v>0</v>
      </c>
      <c r="J219" s="112">
        <f>BAJIO14350722!D44</f>
        <v>0</v>
      </c>
      <c r="K219" s="38">
        <f t="shared" si="18"/>
        <v>5418.1034482758623</v>
      </c>
      <c r="M219" s="38">
        <f t="shared" si="19"/>
        <v>866.89655172413802</v>
      </c>
      <c r="N219" s="38">
        <f>BAJIO14350722!C44</f>
        <v>6285</v>
      </c>
      <c r="O219" s="52" t="e">
        <f t="shared" si="20"/>
        <v>#REF!</v>
      </c>
    </row>
    <row r="220" spans="1:15" x14ac:dyDescent="0.25">
      <c r="A220" s="35">
        <f>BAJIO14350722!A45</f>
        <v>45519</v>
      </c>
      <c r="C220" s="37" t="str">
        <f>BAJIO14350722!B42</f>
        <v>Comisión SPEI</v>
      </c>
      <c r="E220" s="36">
        <f>BAJIO14350722!H45</f>
        <v>0</v>
      </c>
      <c r="F220" s="36">
        <f>BAJIO14350722!G45</f>
        <v>0</v>
      </c>
      <c r="G220" s="38">
        <f t="shared" si="16"/>
        <v>0</v>
      </c>
      <c r="I220" s="38">
        <f t="shared" si="17"/>
        <v>0</v>
      </c>
      <c r="J220" s="112">
        <f>BAJIO14350722!D45</f>
        <v>0</v>
      </c>
      <c r="K220" s="38">
        <f t="shared" si="18"/>
        <v>2150</v>
      </c>
      <c r="M220" s="38">
        <f t="shared" si="19"/>
        <v>344</v>
      </c>
      <c r="N220" s="38">
        <f>BAJIO14350722!C45</f>
        <v>2494</v>
      </c>
      <c r="O220" s="52" t="e">
        <f t="shared" si="20"/>
        <v>#REF!</v>
      </c>
    </row>
    <row r="221" spans="1:15" x14ac:dyDescent="0.25">
      <c r="A221" s="35">
        <f>BAJIO14350722!A46</f>
        <v>45519</v>
      </c>
      <c r="C221" s="37" t="str">
        <f>BAJIO14350722!B43</f>
        <v>IVA Comisión SPEI</v>
      </c>
      <c r="E221" s="36" t="e">
        <f>BAJIO14350722!#REF!</f>
        <v>#REF!</v>
      </c>
      <c r="F221" s="36">
        <f>BAJIO14350722!G46</f>
        <v>0</v>
      </c>
      <c r="G221" s="38">
        <f t="shared" si="16"/>
        <v>0</v>
      </c>
      <c r="I221" s="38">
        <f t="shared" si="17"/>
        <v>0</v>
      </c>
      <c r="J221" s="112">
        <f>BAJIO14350722!D46</f>
        <v>0</v>
      </c>
      <c r="K221" s="38">
        <f t="shared" si="18"/>
        <v>0</v>
      </c>
      <c r="M221" s="38">
        <f t="shared" si="19"/>
        <v>0</v>
      </c>
      <c r="N221" s="38">
        <f>BAJIO14350722!C46</f>
        <v>0</v>
      </c>
      <c r="O221" s="52" t="e">
        <f t="shared" si="20"/>
        <v>#REF!</v>
      </c>
    </row>
    <row r="222" spans="1:15" x14ac:dyDescent="0.25">
      <c r="A222" s="35">
        <f>BAJIO14350722!A47</f>
        <v>45519</v>
      </c>
      <c r="C222" s="37" t="str">
        <f>BAJIO14350722!B44</f>
        <v xml:space="preserve">Tel.Celular-TELCEL TELCEL </v>
      </c>
      <c r="E222" s="36">
        <f>BAJIO14350722!H47</f>
        <v>0</v>
      </c>
      <c r="F222" s="36">
        <f>BAJIO14350722!G47</f>
        <v>0</v>
      </c>
      <c r="G222" s="38">
        <f t="shared" si="16"/>
        <v>0</v>
      </c>
      <c r="I222" s="38">
        <f t="shared" si="17"/>
        <v>0</v>
      </c>
      <c r="J222" s="112">
        <f>BAJIO14350722!D47</f>
        <v>0</v>
      </c>
      <c r="K222" s="38">
        <f t="shared" si="18"/>
        <v>0</v>
      </c>
      <c r="M222" s="38">
        <f t="shared" si="19"/>
        <v>0</v>
      </c>
      <c r="N222" s="38">
        <f>BAJIO14350722!C47</f>
        <v>0</v>
      </c>
      <c r="O222" s="52" t="e">
        <f t="shared" si="20"/>
        <v>#REF!</v>
      </c>
    </row>
    <row r="223" spans="1:15" x14ac:dyDescent="0.25">
      <c r="A223" s="35">
        <f>BAJIO14350722!A48</f>
        <v>45519</v>
      </c>
      <c r="C223" s="37" t="str">
        <f>BAJIO14350722!B45</f>
        <v xml:space="preserve"> SERVIPROF DIGITAL S.A DE C.V. </v>
      </c>
      <c r="E223" s="36">
        <f>BAJIO14350722!H48</f>
        <v>0</v>
      </c>
      <c r="F223" s="36">
        <f>BAJIO14350722!G48</f>
        <v>0</v>
      </c>
      <c r="G223" s="38">
        <f t="shared" si="16"/>
        <v>0</v>
      </c>
      <c r="I223" s="38">
        <f t="shared" si="17"/>
        <v>0</v>
      </c>
      <c r="J223" s="112">
        <f>BAJIO14350722!D48</f>
        <v>0</v>
      </c>
      <c r="K223" s="38">
        <f t="shared" si="18"/>
        <v>2250</v>
      </c>
      <c r="M223" s="38">
        <f t="shared" si="19"/>
        <v>360</v>
      </c>
      <c r="N223" s="38">
        <f>BAJIO14350722!C48</f>
        <v>2610</v>
      </c>
      <c r="O223" s="52" t="e">
        <f t="shared" si="20"/>
        <v>#REF!</v>
      </c>
    </row>
    <row r="224" spans="1:15" x14ac:dyDescent="0.25">
      <c r="A224" s="35">
        <f>BAJIO14350722!A49</f>
        <v>45519</v>
      </c>
      <c r="C224" s="37" t="str">
        <f>BAJIO14350722!B46</f>
        <v>COMISION SPEI</v>
      </c>
      <c r="E224" s="36">
        <f>BAJIO14350722!H49</f>
        <v>0</v>
      </c>
      <c r="F224" s="36">
        <f>BAJIO14350722!G49</f>
        <v>0</v>
      </c>
      <c r="G224" s="38">
        <f t="shared" si="16"/>
        <v>0</v>
      </c>
      <c r="I224" s="38">
        <f t="shared" si="17"/>
        <v>0</v>
      </c>
      <c r="J224" s="112">
        <f>BAJIO14350722!D49</f>
        <v>0</v>
      </c>
      <c r="K224" s="38">
        <f t="shared" si="18"/>
        <v>0</v>
      </c>
      <c r="M224" s="38">
        <f t="shared" si="19"/>
        <v>0</v>
      </c>
      <c r="N224" s="38">
        <f>BAJIO14350722!C49</f>
        <v>0</v>
      </c>
      <c r="O224" s="52" t="e">
        <f t="shared" si="20"/>
        <v>#REF!</v>
      </c>
    </row>
    <row r="225" spans="1:15" x14ac:dyDescent="0.25">
      <c r="A225" s="35">
        <f>BAJIO14350722!A50</f>
        <v>45519</v>
      </c>
      <c r="C225" s="37" t="str">
        <f>BAJIO14350722!B47</f>
        <v>IVA COMISION SPEI</v>
      </c>
      <c r="E225" s="36">
        <f>BAJIO14350722!H50</f>
        <v>0</v>
      </c>
      <c r="F225" s="36">
        <f>BAJIO14350722!G50</f>
        <v>0</v>
      </c>
      <c r="G225" s="38">
        <f t="shared" si="16"/>
        <v>0</v>
      </c>
      <c r="I225" s="38">
        <f t="shared" si="17"/>
        <v>0</v>
      </c>
      <c r="J225" s="112">
        <f>BAJIO14350722!D50</f>
        <v>0</v>
      </c>
      <c r="K225" s="38">
        <f t="shared" si="18"/>
        <v>0</v>
      </c>
      <c r="M225" s="38">
        <f t="shared" si="19"/>
        <v>0</v>
      </c>
      <c r="N225" s="38">
        <f>BAJIO14350722!C50</f>
        <v>0</v>
      </c>
      <c r="O225" s="52" t="e">
        <f t="shared" si="20"/>
        <v>#REF!</v>
      </c>
    </row>
    <row r="226" spans="1:15" x14ac:dyDescent="0.25">
      <c r="A226" s="35">
        <f>BAJIO14350722!A51</f>
        <v>45519</v>
      </c>
      <c r="C226" s="37" t="str">
        <f>BAJIO14350722!B48</f>
        <v xml:space="preserve"> BALDEMAR GARCIA TRUJILLO </v>
      </c>
      <c r="E226" s="36">
        <f>BAJIO14350722!H51</f>
        <v>0</v>
      </c>
      <c r="F226" s="36">
        <f>BAJIO14350722!G51</f>
        <v>0</v>
      </c>
      <c r="G226" s="38">
        <f t="shared" si="16"/>
        <v>0</v>
      </c>
      <c r="I226" s="38">
        <f t="shared" si="17"/>
        <v>0</v>
      </c>
      <c r="J226" s="112">
        <f>BAJIO14350722!D51</f>
        <v>0</v>
      </c>
      <c r="K226" s="38">
        <f t="shared" si="18"/>
        <v>1883.2672413793107</v>
      </c>
      <c r="M226" s="38">
        <f t="shared" si="19"/>
        <v>301.32275862068974</v>
      </c>
      <c r="N226" s="38">
        <f>BAJIO14350722!C51</f>
        <v>2184.59</v>
      </c>
      <c r="O226" s="52" t="e">
        <f t="shared" si="20"/>
        <v>#REF!</v>
      </c>
    </row>
    <row r="227" spans="1:15" x14ac:dyDescent="0.25">
      <c r="A227" s="35">
        <f>BAJIO14350722!A52</f>
        <v>45519</v>
      </c>
      <c r="C227" s="37" t="str">
        <f>BAJIO14350722!B49</f>
        <v>COMISION SPEI</v>
      </c>
      <c r="E227" s="36">
        <f>BAJIO14350722!H52</f>
        <v>0</v>
      </c>
      <c r="F227" s="36">
        <f>BAJIO14350722!G52</f>
        <v>0</v>
      </c>
      <c r="G227" s="38">
        <f t="shared" si="16"/>
        <v>0</v>
      </c>
      <c r="I227" s="38">
        <f t="shared" si="17"/>
        <v>0</v>
      </c>
      <c r="J227" s="112">
        <f>BAJIO14350722!D52</f>
        <v>0</v>
      </c>
      <c r="K227" s="38">
        <f t="shared" si="18"/>
        <v>0</v>
      </c>
      <c r="M227" s="38">
        <f t="shared" si="19"/>
        <v>0</v>
      </c>
      <c r="N227" s="38">
        <f>BAJIO14350722!C52</f>
        <v>0</v>
      </c>
      <c r="O227" s="52" t="e">
        <f t="shared" si="20"/>
        <v>#REF!</v>
      </c>
    </row>
    <row r="228" spans="1:15" x14ac:dyDescent="0.25">
      <c r="A228" s="35">
        <f>BAJIO14350722!A53</f>
        <v>45519</v>
      </c>
      <c r="C228" s="37" t="str">
        <f>BAJIO14350722!B50</f>
        <v>IVA COMISION SPEI</v>
      </c>
      <c r="E228" s="36">
        <f>BAJIO14350722!H53</f>
        <v>0</v>
      </c>
      <c r="F228" s="36">
        <f>BAJIO14350722!G53</f>
        <v>0</v>
      </c>
      <c r="G228" s="38">
        <f t="shared" si="16"/>
        <v>0</v>
      </c>
      <c r="I228" s="38">
        <f t="shared" si="17"/>
        <v>0</v>
      </c>
      <c r="J228" s="112">
        <f>BAJIO14350722!D53</f>
        <v>0</v>
      </c>
      <c r="K228" s="38">
        <f t="shared" si="18"/>
        <v>0</v>
      </c>
      <c r="M228" s="38">
        <f t="shared" si="19"/>
        <v>0</v>
      </c>
      <c r="N228" s="38">
        <f>BAJIO14350722!C53</f>
        <v>0</v>
      </c>
      <c r="O228" s="52" t="e">
        <f t="shared" si="20"/>
        <v>#REF!</v>
      </c>
    </row>
    <row r="229" spans="1:15" x14ac:dyDescent="0.25">
      <c r="A229" s="35">
        <f>BAJIO14350722!A54</f>
        <v>45519</v>
      </c>
      <c r="C229" s="37" t="str">
        <f>BAJIO14350722!B51</f>
        <v xml:space="preserve">JG FERRETERA SA DE CV </v>
      </c>
      <c r="E229" s="36">
        <f>BAJIO14350722!H54</f>
        <v>0</v>
      </c>
      <c r="F229" s="36">
        <f>BAJIO14350722!G54</f>
        <v>0</v>
      </c>
      <c r="G229" s="38">
        <f t="shared" si="16"/>
        <v>0</v>
      </c>
      <c r="I229" s="38">
        <f t="shared" si="17"/>
        <v>0</v>
      </c>
      <c r="J229" s="112">
        <f>BAJIO14350722!D54</f>
        <v>0</v>
      </c>
      <c r="K229" s="38">
        <f t="shared" si="18"/>
        <v>969.82758620689663</v>
      </c>
      <c r="M229" s="38">
        <f t="shared" si="19"/>
        <v>155.17241379310346</v>
      </c>
      <c r="N229" s="38">
        <f>BAJIO14350722!C54</f>
        <v>1125</v>
      </c>
      <c r="O229" s="52" t="e">
        <f t="shared" si="20"/>
        <v>#REF!</v>
      </c>
    </row>
    <row r="230" spans="1:15" x14ac:dyDescent="0.25">
      <c r="A230" s="35">
        <f>BAJIO14350722!A55</f>
        <v>45519</v>
      </c>
      <c r="C230" s="37" t="str">
        <f>BAJIO14350722!B52</f>
        <v>COMISION SPEI</v>
      </c>
      <c r="E230" s="36">
        <f>BAJIO14350722!H55</f>
        <v>0</v>
      </c>
      <c r="F230" s="36">
        <f>BAJIO14350722!G55</f>
        <v>0</v>
      </c>
      <c r="G230" s="38">
        <f t="shared" si="16"/>
        <v>0</v>
      </c>
      <c r="I230" s="38">
        <f t="shared" si="17"/>
        <v>0</v>
      </c>
      <c r="J230" s="112">
        <f>BAJIO14350722!D55</f>
        <v>0</v>
      </c>
      <c r="K230" s="38">
        <f t="shared" si="18"/>
        <v>0</v>
      </c>
      <c r="M230" s="38">
        <f t="shared" si="19"/>
        <v>0</v>
      </c>
      <c r="N230" s="38">
        <f>BAJIO14350722!C55</f>
        <v>0</v>
      </c>
      <c r="O230" s="52" t="e">
        <f t="shared" si="20"/>
        <v>#REF!</v>
      </c>
    </row>
    <row r="231" spans="1:15" x14ac:dyDescent="0.25">
      <c r="A231" s="35">
        <f>BAJIO14350722!A56</f>
        <v>45519</v>
      </c>
      <c r="C231" s="37" t="str">
        <f>BAJIO14350722!B53</f>
        <v>IVA COMISION SPEI</v>
      </c>
      <c r="E231" s="36">
        <f>BAJIO14350722!H56</f>
        <v>0</v>
      </c>
      <c r="F231" s="36">
        <f>BAJIO14350722!G56</f>
        <v>0</v>
      </c>
      <c r="G231" s="38">
        <f t="shared" si="16"/>
        <v>0</v>
      </c>
      <c r="I231" s="38">
        <f t="shared" si="17"/>
        <v>0</v>
      </c>
      <c r="J231" s="112">
        <f>BAJIO14350722!D56</f>
        <v>0</v>
      </c>
      <c r="K231" s="38">
        <f t="shared" si="18"/>
        <v>0</v>
      </c>
      <c r="M231" s="38">
        <f t="shared" si="19"/>
        <v>0</v>
      </c>
      <c r="N231" s="38">
        <f>BAJIO14350722!C56</f>
        <v>0</v>
      </c>
      <c r="O231" s="52" t="e">
        <f t="shared" si="20"/>
        <v>#REF!</v>
      </c>
    </row>
    <row r="232" spans="1:15" x14ac:dyDescent="0.25">
      <c r="A232" s="35">
        <f>BAJIO14350722!A57</f>
        <v>45526</v>
      </c>
      <c r="C232" s="37" t="str">
        <f>BAJIO14350722!B54</f>
        <v xml:space="preserve">NAVA TORRES ALIS DENNISE </v>
      </c>
      <c r="E232" s="36" t="str">
        <f>BAJIO14350722!H57</f>
        <v>F7409</v>
      </c>
      <c r="F232" s="36">
        <f>BAJIO14350722!G57</f>
        <v>3677</v>
      </c>
      <c r="G232" s="38">
        <f t="shared" si="16"/>
        <v>40000</v>
      </c>
      <c r="I232" s="38">
        <f t="shared" si="17"/>
        <v>6400</v>
      </c>
      <c r="J232" s="112">
        <f>BAJIO14350722!D57</f>
        <v>46400</v>
      </c>
      <c r="K232" s="38">
        <f t="shared" si="18"/>
        <v>0</v>
      </c>
      <c r="M232" s="38">
        <f t="shared" si="19"/>
        <v>0</v>
      </c>
      <c r="N232" s="38">
        <f>BAJIO14350722!C57</f>
        <v>0</v>
      </c>
      <c r="O232" s="52" t="e">
        <f t="shared" si="20"/>
        <v>#REF!</v>
      </c>
    </row>
    <row r="233" spans="1:15" x14ac:dyDescent="0.25">
      <c r="A233" s="35">
        <f>BAJIO14350722!A58</f>
        <v>45527</v>
      </c>
      <c r="C233" s="37" t="str">
        <f>BAJIO14350722!B55</f>
        <v>COMISION SPEI</v>
      </c>
      <c r="E233" s="36">
        <f>BAJIO14350722!H58</f>
        <v>0</v>
      </c>
      <c r="F233" s="36">
        <f>BAJIO14350722!G58</f>
        <v>0</v>
      </c>
      <c r="G233" s="38">
        <f t="shared" si="16"/>
        <v>0</v>
      </c>
      <c r="I233" s="38">
        <f t="shared" si="17"/>
        <v>0</v>
      </c>
      <c r="J233" s="112">
        <f>BAJIO14350722!D58</f>
        <v>0</v>
      </c>
      <c r="K233" s="38">
        <f t="shared" si="18"/>
        <v>14655.172413793105</v>
      </c>
      <c r="M233" s="38">
        <f t="shared" si="19"/>
        <v>2344.8275862068967</v>
      </c>
      <c r="N233" s="38">
        <f>BAJIO14350722!C58</f>
        <v>17000</v>
      </c>
      <c r="O233" s="52" t="e">
        <f t="shared" si="20"/>
        <v>#REF!</v>
      </c>
    </row>
    <row r="234" spans="1:15" x14ac:dyDescent="0.25">
      <c r="A234" s="35">
        <f>BAJIO14350722!A59</f>
        <v>45527</v>
      </c>
      <c r="C234" s="37" t="str">
        <f>BAJIO14350722!B56</f>
        <v>IVA COMISION SPEI</v>
      </c>
      <c r="E234" s="36">
        <f>BAJIO14350722!H59</f>
        <v>0</v>
      </c>
      <c r="F234" s="36">
        <f>BAJIO14350722!G59</f>
        <v>0</v>
      </c>
      <c r="G234" s="38">
        <f t="shared" si="16"/>
        <v>0</v>
      </c>
      <c r="I234" s="38">
        <f t="shared" si="17"/>
        <v>0</v>
      </c>
      <c r="J234" s="112">
        <f>BAJIO14350722!D59</f>
        <v>0</v>
      </c>
      <c r="K234" s="38">
        <f t="shared" si="18"/>
        <v>0</v>
      </c>
      <c r="M234" s="38">
        <f t="shared" si="19"/>
        <v>0</v>
      </c>
      <c r="N234" s="38">
        <f>BAJIO14350722!C59</f>
        <v>0</v>
      </c>
      <c r="O234" s="52" t="e">
        <f t="shared" si="20"/>
        <v>#REF!</v>
      </c>
    </row>
    <row r="235" spans="1:15" x14ac:dyDescent="0.25">
      <c r="A235" s="35">
        <f>BAJIO14350722!A60</f>
        <v>45527</v>
      </c>
      <c r="C235" s="37" t="str">
        <f>BAJIO14350722!B57</f>
        <v xml:space="preserve">PAGO CLIENTE  RECICLADORA INDUSTRI AL DE ACUMULADORES </v>
      </c>
      <c r="E235" s="36">
        <f>BAJIO14350722!H60</f>
        <v>0</v>
      </c>
      <c r="F235" s="36">
        <f>BAJIO14350722!G60</f>
        <v>0</v>
      </c>
      <c r="G235" s="38">
        <f t="shared" si="16"/>
        <v>0</v>
      </c>
      <c r="I235" s="38">
        <f t="shared" si="17"/>
        <v>0</v>
      </c>
      <c r="J235" s="112">
        <f>BAJIO14350722!D60</f>
        <v>0</v>
      </c>
      <c r="K235" s="38">
        <f t="shared" si="18"/>
        <v>0</v>
      </c>
      <c r="M235" s="38">
        <f t="shared" si="19"/>
        <v>0</v>
      </c>
      <c r="N235" s="38">
        <f>BAJIO14350722!C60</f>
        <v>0</v>
      </c>
      <c r="O235" s="52" t="e">
        <f t="shared" si="20"/>
        <v>#REF!</v>
      </c>
    </row>
    <row r="236" spans="1:15" x14ac:dyDescent="0.25">
      <c r="A236" s="35">
        <f>BAJIO14350722!A61</f>
        <v>45531</v>
      </c>
      <c r="C236" s="37" t="str">
        <f>BAJIO14350722!B58</f>
        <v>RODRIGUEZ GARCIA GIOVANY DE JESUS (FINIQUITO)</v>
      </c>
      <c r="E236" s="36">
        <f>BAJIO14350722!H61</f>
        <v>0</v>
      </c>
      <c r="F236" s="36">
        <f>BAJIO14350722!G61</f>
        <v>0</v>
      </c>
      <c r="G236" s="38">
        <f t="shared" si="16"/>
        <v>0</v>
      </c>
      <c r="I236" s="38">
        <f t="shared" si="17"/>
        <v>0</v>
      </c>
      <c r="J236" s="112">
        <f>BAJIO14350722!D61</f>
        <v>0</v>
      </c>
      <c r="K236" s="38">
        <f t="shared" si="18"/>
        <v>6098.9655172413795</v>
      </c>
      <c r="M236" s="38">
        <f t="shared" si="19"/>
        <v>975.83448275862077</v>
      </c>
      <c r="N236" s="38">
        <f>BAJIO14350722!C61</f>
        <v>7074.8</v>
      </c>
      <c r="O236" s="52" t="e">
        <f t="shared" si="20"/>
        <v>#REF!</v>
      </c>
    </row>
    <row r="237" spans="1:15" x14ac:dyDescent="0.25">
      <c r="A237" s="35">
        <f>BAJIO14350722!A62</f>
        <v>45531</v>
      </c>
      <c r="C237" s="37" t="str">
        <f>BAJIO14350722!B59</f>
        <v>COMISION SPEI</v>
      </c>
      <c r="E237" s="36">
        <f>BAJIO14350722!H62</f>
        <v>0</v>
      </c>
      <c r="F237" s="36">
        <f>BAJIO14350722!G62</f>
        <v>0</v>
      </c>
      <c r="G237" s="38">
        <f t="shared" si="16"/>
        <v>0</v>
      </c>
      <c r="I237" s="38">
        <f t="shared" si="17"/>
        <v>0</v>
      </c>
      <c r="J237" s="112">
        <f>BAJIO14350722!D62</f>
        <v>0</v>
      </c>
      <c r="K237" s="38">
        <f t="shared" si="18"/>
        <v>0</v>
      </c>
      <c r="M237" s="38">
        <f t="shared" si="19"/>
        <v>0</v>
      </c>
      <c r="N237" s="38">
        <f>BAJIO14350722!C62</f>
        <v>0</v>
      </c>
      <c r="O237" s="52" t="e">
        <f t="shared" si="20"/>
        <v>#REF!</v>
      </c>
    </row>
    <row r="238" spans="1:15" x14ac:dyDescent="0.25">
      <c r="A238" s="35">
        <f>BAJIO14350722!A63</f>
        <v>45531</v>
      </c>
      <c r="C238" s="37" t="str">
        <f>BAJIO14350722!B60</f>
        <v>IVA COMISION SPEI</v>
      </c>
      <c r="E238" s="36">
        <f>BAJIO14350722!H63</f>
        <v>0</v>
      </c>
      <c r="F238" s="36">
        <f>BAJIO14350722!G63</f>
        <v>0</v>
      </c>
      <c r="G238" s="38">
        <f t="shared" si="16"/>
        <v>0</v>
      </c>
      <c r="I238" s="38">
        <f t="shared" si="17"/>
        <v>0</v>
      </c>
      <c r="J238" s="112">
        <f>BAJIO14350722!D63</f>
        <v>0</v>
      </c>
      <c r="K238" s="38">
        <f t="shared" si="18"/>
        <v>0</v>
      </c>
      <c r="M238" s="38">
        <f t="shared" si="19"/>
        <v>0</v>
      </c>
      <c r="N238" s="38">
        <f>BAJIO14350722!C63</f>
        <v>0</v>
      </c>
      <c r="O238" s="52" t="e">
        <f t="shared" si="20"/>
        <v>#REF!</v>
      </c>
    </row>
    <row r="239" spans="1:15" x14ac:dyDescent="0.25">
      <c r="A239" s="35">
        <f>BAJIO14350722!A64</f>
        <v>45531</v>
      </c>
      <c r="C239" s="37" t="str">
        <f>BAJIO14350722!B61</f>
        <v>MORENO LOERA JOSE OMAR (FINIQUITO)</v>
      </c>
      <c r="E239" s="36">
        <f>BAJIO14350722!H64</f>
        <v>0</v>
      </c>
      <c r="F239" s="36">
        <f>BAJIO14350722!G64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2">
        <f>BAJIO14350722!D64</f>
        <v>0</v>
      </c>
      <c r="K239" s="38">
        <f t="shared" ref="K239:K289" si="23">N239/1.16</f>
        <v>2586.2068965517242</v>
      </c>
      <c r="M239" s="38">
        <f t="shared" ref="M239:M289" si="24">K239*0.16</f>
        <v>413.79310344827587</v>
      </c>
      <c r="N239" s="38">
        <f>BAJIO14350722!C64</f>
        <v>3000</v>
      </c>
      <c r="O239" s="52" t="e">
        <f t="shared" si="20"/>
        <v>#REF!</v>
      </c>
    </row>
    <row r="240" spans="1:15" x14ac:dyDescent="0.25">
      <c r="A240" s="35">
        <f>BAJIO14350722!A65</f>
        <v>45531</v>
      </c>
      <c r="C240" s="37" t="str">
        <f>BAJIO14350722!B62</f>
        <v>COMISION SPEI</v>
      </c>
      <c r="E240" s="36">
        <f>BAJIO14350722!H65</f>
        <v>0</v>
      </c>
      <c r="F240" s="36">
        <f>BAJIO14350722!G65</f>
        <v>0</v>
      </c>
      <c r="G240" s="38">
        <f t="shared" si="21"/>
        <v>0</v>
      </c>
      <c r="I240" s="38">
        <f t="shared" si="22"/>
        <v>0</v>
      </c>
      <c r="J240" s="112">
        <f>BAJIO14350722!D65</f>
        <v>0</v>
      </c>
      <c r="K240" s="38">
        <f t="shared" si="23"/>
        <v>0</v>
      </c>
      <c r="M240" s="38">
        <f t="shared" si="24"/>
        <v>0</v>
      </c>
      <c r="N240" s="38">
        <f>BAJIO14350722!C65</f>
        <v>0</v>
      </c>
      <c r="O240" s="52" t="e">
        <f t="shared" si="20"/>
        <v>#REF!</v>
      </c>
    </row>
    <row r="241" spans="1:15" x14ac:dyDescent="0.25">
      <c r="A241" s="35">
        <f>BAJIO14350722!A66</f>
        <v>45531</v>
      </c>
      <c r="C241" s="37" t="str">
        <f>BAJIO14350722!B63</f>
        <v>IVA COMISION SPEI</v>
      </c>
      <c r="E241" s="36">
        <f>BAJIO14350722!H66</f>
        <v>0</v>
      </c>
      <c r="F241" s="36">
        <f>BAJIO14350722!G66</f>
        <v>0</v>
      </c>
      <c r="G241" s="38">
        <f t="shared" si="21"/>
        <v>0</v>
      </c>
      <c r="I241" s="38">
        <f t="shared" si="22"/>
        <v>0</v>
      </c>
      <c r="J241" s="112">
        <f>BAJIO14350722!D66</f>
        <v>0</v>
      </c>
      <c r="K241" s="38">
        <f t="shared" si="23"/>
        <v>0</v>
      </c>
      <c r="M241" s="38">
        <f t="shared" si="24"/>
        <v>0</v>
      </c>
      <c r="N241" s="38">
        <f>BAJIO14350722!C66</f>
        <v>0</v>
      </c>
      <c r="O241" s="52" t="e">
        <f t="shared" si="20"/>
        <v>#REF!</v>
      </c>
    </row>
    <row r="242" spans="1:15" x14ac:dyDescent="0.25">
      <c r="A242" s="35">
        <f>BAJIO14350722!A67</f>
        <v>45533</v>
      </c>
      <c r="C242" s="37" t="str">
        <f>BAJIO14350722!B64</f>
        <v xml:space="preserve">GASOLINERA LAS PALMAS SA DE CV </v>
      </c>
      <c r="E242" s="36">
        <f>BAJIO14350722!H67</f>
        <v>0</v>
      </c>
      <c r="F242" s="36">
        <f>BAJIO14350722!G67</f>
        <v>0</v>
      </c>
      <c r="G242" s="38">
        <f t="shared" si="21"/>
        <v>0</v>
      </c>
      <c r="I242" s="38">
        <f t="shared" si="22"/>
        <v>0</v>
      </c>
      <c r="J242" s="112">
        <f>BAJIO14350722!D67</f>
        <v>0</v>
      </c>
      <c r="K242" s="38">
        <f t="shared" si="23"/>
        <v>12931.034482758621</v>
      </c>
      <c r="M242" s="38">
        <f t="shared" si="24"/>
        <v>2068.9655172413795</v>
      </c>
      <c r="N242" s="38">
        <f>BAJIO14350722!C67</f>
        <v>15000</v>
      </c>
      <c r="O242" s="52" t="e">
        <f t="shared" si="20"/>
        <v>#REF!</v>
      </c>
    </row>
    <row r="243" spans="1:15" x14ac:dyDescent="0.25">
      <c r="A243" s="35">
        <f>BAJIO14350722!A68</f>
        <v>45533</v>
      </c>
      <c r="C243" s="37" t="str">
        <f>BAJIO14350722!B65</f>
        <v>COMISION SPEI</v>
      </c>
      <c r="E243" s="36">
        <f>BAJIO14350722!H68</f>
        <v>0</v>
      </c>
      <c r="F243" s="36">
        <f>BAJIO14350722!G68</f>
        <v>0</v>
      </c>
      <c r="G243" s="38">
        <f t="shared" si="21"/>
        <v>0</v>
      </c>
      <c r="I243" s="38">
        <f t="shared" si="22"/>
        <v>0</v>
      </c>
      <c r="J243" s="112">
        <f>BAJIO14350722!D68</f>
        <v>0</v>
      </c>
      <c r="K243" s="38">
        <f t="shared" si="23"/>
        <v>0</v>
      </c>
      <c r="M243" s="38">
        <f t="shared" si="24"/>
        <v>0</v>
      </c>
      <c r="N243" s="38">
        <f>BAJIO14350722!C68</f>
        <v>0</v>
      </c>
      <c r="O243" s="52" t="e">
        <f t="shared" si="20"/>
        <v>#REF!</v>
      </c>
    </row>
    <row r="244" spans="1:15" x14ac:dyDescent="0.25">
      <c r="A244" s="35">
        <f>BAJIO14350722!A69</f>
        <v>45533</v>
      </c>
      <c r="C244" s="37" t="str">
        <f>BAJIO14350722!B66</f>
        <v>IVA COMISION SPEI</v>
      </c>
      <c r="E244" s="36">
        <f>BAJIO14350722!H69</f>
        <v>0</v>
      </c>
      <c r="F244" s="36">
        <f>BAJIO14350722!G69</f>
        <v>0</v>
      </c>
      <c r="G244" s="38">
        <f t="shared" si="21"/>
        <v>0</v>
      </c>
      <c r="I244" s="38">
        <f t="shared" si="22"/>
        <v>0</v>
      </c>
      <c r="J244" s="112">
        <f>BAJIO14350722!D69</f>
        <v>0</v>
      </c>
      <c r="K244" s="38">
        <f t="shared" si="23"/>
        <v>0</v>
      </c>
      <c r="M244" s="38">
        <f t="shared" si="24"/>
        <v>0</v>
      </c>
      <c r="N244" s="38">
        <f>BAJIO14350722!C69</f>
        <v>0</v>
      </c>
      <c r="O244" s="52" t="e">
        <f t="shared" si="20"/>
        <v>#REF!</v>
      </c>
    </row>
    <row r="245" spans="1:15" x14ac:dyDescent="0.25">
      <c r="A245" s="35">
        <f>BAJIO14350722!A70</f>
        <v>45533</v>
      </c>
      <c r="C245" s="37" t="str">
        <f>BAJIO14350722!B67</f>
        <v xml:space="preserve"> GASNGO MEXICO SA DE CV </v>
      </c>
      <c r="E245" s="36">
        <f>BAJIO14350722!H70</f>
        <v>0</v>
      </c>
      <c r="F245" s="36">
        <f>BAJIO14350722!G70</f>
        <v>0</v>
      </c>
      <c r="G245" s="38">
        <f t="shared" si="21"/>
        <v>0</v>
      </c>
      <c r="I245" s="38">
        <f t="shared" si="22"/>
        <v>0</v>
      </c>
      <c r="J245" s="112">
        <f>BAJIO14350722!D70</f>
        <v>0</v>
      </c>
      <c r="K245" s="38">
        <f t="shared" si="23"/>
        <v>969.82758620689663</v>
      </c>
      <c r="M245" s="38">
        <f t="shared" si="24"/>
        <v>155.17241379310346</v>
      </c>
      <c r="N245" s="38">
        <f>BAJIO14350722!C70</f>
        <v>1125</v>
      </c>
      <c r="O245" s="52" t="e">
        <f t="shared" si="20"/>
        <v>#REF!</v>
      </c>
    </row>
    <row r="246" spans="1:15" x14ac:dyDescent="0.25">
      <c r="A246" s="35">
        <f>BAJIO14350722!A71</f>
        <v>45533</v>
      </c>
      <c r="C246" s="37" t="str">
        <f>BAJIO14350722!B68</f>
        <v>COMISION SPEI</v>
      </c>
      <c r="E246" s="36">
        <f>BAJIO14350722!H71</f>
        <v>0</v>
      </c>
      <c r="F246" s="36">
        <f>BAJIO14350722!G71</f>
        <v>0</v>
      </c>
      <c r="G246" s="38">
        <f t="shared" si="21"/>
        <v>0</v>
      </c>
      <c r="I246" s="38">
        <f t="shared" si="22"/>
        <v>0</v>
      </c>
      <c r="J246" s="112">
        <f>BAJIO14350722!D71</f>
        <v>0</v>
      </c>
      <c r="K246" s="38">
        <f t="shared" si="23"/>
        <v>0</v>
      </c>
      <c r="M246" s="38">
        <f t="shared" si="24"/>
        <v>0</v>
      </c>
      <c r="N246" s="38">
        <f>BAJIO14350722!C71</f>
        <v>0</v>
      </c>
      <c r="O246" s="52" t="e">
        <f t="shared" si="20"/>
        <v>#REF!</v>
      </c>
    </row>
    <row r="247" spans="1:15" x14ac:dyDescent="0.25">
      <c r="A247" s="35">
        <f>BAJIO14350722!A72</f>
        <v>45533</v>
      </c>
      <c r="C247" s="37" t="str">
        <f>BAJIO14350722!B69</f>
        <v>IVA COMISION SPEI</v>
      </c>
      <c r="E247" s="36">
        <f>BAJIO14350722!H72</f>
        <v>0</v>
      </c>
      <c r="F247" s="36">
        <f>BAJIO14350722!G72</f>
        <v>0</v>
      </c>
      <c r="G247" s="38">
        <f t="shared" si="21"/>
        <v>0</v>
      </c>
      <c r="I247" s="38">
        <f t="shared" si="22"/>
        <v>0</v>
      </c>
      <c r="J247" s="112">
        <f>BAJIO14350722!D72</f>
        <v>0</v>
      </c>
      <c r="K247" s="38">
        <f t="shared" si="23"/>
        <v>0</v>
      </c>
      <c r="M247" s="38">
        <f t="shared" si="24"/>
        <v>0</v>
      </c>
      <c r="N247" s="38">
        <f>BAJIO14350722!C72</f>
        <v>0</v>
      </c>
      <c r="O247" s="52" t="e">
        <f t="shared" si="20"/>
        <v>#REF!</v>
      </c>
    </row>
    <row r="248" spans="1:15" x14ac:dyDescent="0.25">
      <c r="A248" s="35">
        <f>BAJIO14350722!A73</f>
        <v>45533</v>
      </c>
      <c r="C248" s="37" t="str">
        <f>BAJIO14350722!B70</f>
        <v xml:space="preserve">NAVA TORRES ALIS DENNISE </v>
      </c>
      <c r="E248" s="36">
        <f>BAJIO14350722!H73</f>
        <v>0</v>
      </c>
      <c r="F248" s="36">
        <f>BAJIO14350722!G73</f>
        <v>0</v>
      </c>
      <c r="G248" s="38">
        <f t="shared" si="21"/>
        <v>0</v>
      </c>
      <c r="I248" s="38">
        <f t="shared" si="22"/>
        <v>0</v>
      </c>
      <c r="J248" s="112">
        <f>BAJIO14350722!D73</f>
        <v>0</v>
      </c>
      <c r="K248" s="38">
        <f t="shared" si="23"/>
        <v>1700.0000000000002</v>
      </c>
      <c r="M248" s="38">
        <f t="shared" si="24"/>
        <v>272.00000000000006</v>
      </c>
      <c r="N248" s="38">
        <f>BAJIO14350722!C73</f>
        <v>1972</v>
      </c>
      <c r="O248" s="52" t="e">
        <f t="shared" si="20"/>
        <v>#REF!</v>
      </c>
    </row>
    <row r="249" spans="1:15" x14ac:dyDescent="0.25">
      <c r="A249" s="35">
        <f>BAJIO14350722!A74</f>
        <v>45533</v>
      </c>
      <c r="C249" s="37" t="str">
        <f>BAJIO14350722!B71</f>
        <v>COMISION SPEI</v>
      </c>
      <c r="E249" s="36">
        <f>BAJIO14350722!H74</f>
        <v>0</v>
      </c>
      <c r="F249" s="36">
        <f>BAJIO14350722!G74</f>
        <v>0</v>
      </c>
      <c r="G249" s="38">
        <f t="shared" si="21"/>
        <v>0</v>
      </c>
      <c r="I249" s="38">
        <f t="shared" si="22"/>
        <v>0</v>
      </c>
      <c r="J249" s="112">
        <f>BAJIO14350722!D74</f>
        <v>0</v>
      </c>
      <c r="K249" s="38">
        <f t="shared" si="23"/>
        <v>0</v>
      </c>
      <c r="M249" s="38">
        <f t="shared" si="24"/>
        <v>0</v>
      </c>
      <c r="N249" s="38">
        <f>BAJIO14350722!C74</f>
        <v>0</v>
      </c>
      <c r="O249" s="52" t="e">
        <f t="shared" si="20"/>
        <v>#REF!</v>
      </c>
    </row>
    <row r="250" spans="1:15" x14ac:dyDescent="0.25">
      <c r="A250" s="35">
        <f>BAJIO14350722!A75</f>
        <v>45533</v>
      </c>
      <c r="C250" s="37" t="str">
        <f>BAJIO14350722!B72</f>
        <v>IVA COMISION SPEI</v>
      </c>
      <c r="E250" s="36">
        <f>BAJIO14350722!H75</f>
        <v>0</v>
      </c>
      <c r="F250" s="36">
        <f>BAJIO14350722!G75</f>
        <v>0</v>
      </c>
      <c r="G250" s="38">
        <f t="shared" si="21"/>
        <v>0</v>
      </c>
      <c r="I250" s="38">
        <f t="shared" si="22"/>
        <v>0</v>
      </c>
      <c r="J250" s="112">
        <f>BAJIO14350722!D75</f>
        <v>0</v>
      </c>
      <c r="K250" s="38">
        <f t="shared" si="23"/>
        <v>0</v>
      </c>
      <c r="M250" s="38">
        <f t="shared" si="24"/>
        <v>0</v>
      </c>
      <c r="N250" s="38">
        <f>BAJIO14350722!C75</f>
        <v>0</v>
      </c>
      <c r="O250" s="52" t="e">
        <f t="shared" si="20"/>
        <v>#REF!</v>
      </c>
    </row>
    <row r="251" spans="1:15" x14ac:dyDescent="0.25">
      <c r="A251" s="35">
        <f>BAJIO14350722!A76</f>
        <v>0</v>
      </c>
      <c r="C251" s="37" t="str">
        <f>BAJIO14350722!B73</f>
        <v xml:space="preserve"> EMMANUEL CAZARES VIDAL</v>
      </c>
      <c r="E251" s="36">
        <f>BAJIO14350722!H76</f>
        <v>0</v>
      </c>
      <c r="F251" s="36">
        <f>BAJIO14350722!G76</f>
        <v>0</v>
      </c>
      <c r="G251" s="38">
        <f t="shared" si="21"/>
        <v>0</v>
      </c>
      <c r="I251" s="38">
        <f t="shared" si="22"/>
        <v>0</v>
      </c>
      <c r="J251" s="112">
        <f>BAJIO14350722!D76</f>
        <v>0</v>
      </c>
      <c r="K251" s="38">
        <f t="shared" si="23"/>
        <v>0</v>
      </c>
      <c r="M251" s="38">
        <f t="shared" si="24"/>
        <v>0</v>
      </c>
      <c r="N251" s="38">
        <f>BAJIO14350722!C76</f>
        <v>0</v>
      </c>
      <c r="O251" s="52" t="e">
        <f t="shared" si="20"/>
        <v>#REF!</v>
      </c>
    </row>
    <row r="252" spans="1:15" x14ac:dyDescent="0.25">
      <c r="A252" s="35">
        <f>BAJIO14350722!A77</f>
        <v>0</v>
      </c>
      <c r="C252" s="37" t="str">
        <f>BAJIO14350722!B74</f>
        <v>COMISION SPEI</v>
      </c>
      <c r="E252" s="36">
        <f>BAJIO14350722!H77</f>
        <v>0</v>
      </c>
      <c r="F252" s="36">
        <f>BAJIO14350722!G77</f>
        <v>0</v>
      </c>
      <c r="G252" s="38">
        <f t="shared" si="21"/>
        <v>0</v>
      </c>
      <c r="I252" s="38">
        <f t="shared" si="22"/>
        <v>0</v>
      </c>
      <c r="J252" s="112">
        <f>BAJIO14350722!D77</f>
        <v>0</v>
      </c>
      <c r="K252" s="38">
        <f t="shared" si="23"/>
        <v>0</v>
      </c>
      <c r="M252" s="38">
        <f t="shared" si="24"/>
        <v>0</v>
      </c>
      <c r="N252" s="38">
        <f>BAJIO14350722!C77</f>
        <v>0</v>
      </c>
      <c r="O252" s="52" t="e">
        <f t="shared" si="20"/>
        <v>#REF!</v>
      </c>
    </row>
    <row r="253" spans="1:15" x14ac:dyDescent="0.25">
      <c r="A253" s="35">
        <f>BAJIO14350722!A78</f>
        <v>0</v>
      </c>
      <c r="C253" s="37" t="str">
        <f>BAJIO14350722!B75</f>
        <v>IVA COMISION SPEI</v>
      </c>
      <c r="E253" s="36">
        <f>BAJIO14350722!H78</f>
        <v>0</v>
      </c>
      <c r="F253" s="36">
        <f>BAJIO14350722!G78</f>
        <v>0</v>
      </c>
      <c r="G253" s="38">
        <f t="shared" si="21"/>
        <v>0</v>
      </c>
      <c r="I253" s="38">
        <f t="shared" si="22"/>
        <v>0</v>
      </c>
      <c r="J253" s="112">
        <f>BAJIO14350722!D78</f>
        <v>0</v>
      </c>
      <c r="K253" s="38">
        <f t="shared" si="23"/>
        <v>0</v>
      </c>
      <c r="M253" s="38">
        <f t="shared" si="24"/>
        <v>0</v>
      </c>
      <c r="N253" s="38">
        <f>BAJIO14350722!C78</f>
        <v>0</v>
      </c>
      <c r="O253" s="52" t="e">
        <f t="shared" si="20"/>
        <v>#REF!</v>
      </c>
    </row>
    <row r="254" spans="1:15" x14ac:dyDescent="0.25">
      <c r="A254" s="35">
        <f>BAJIO14350722!A79</f>
        <v>0</v>
      </c>
      <c r="C254" s="37">
        <f>BAJIO14350722!B76</f>
        <v>0</v>
      </c>
      <c r="E254" s="36">
        <f>BAJIO14350722!H79</f>
        <v>0</v>
      </c>
      <c r="F254" s="36">
        <f>BAJIO14350722!G79</f>
        <v>0</v>
      </c>
      <c r="G254" s="38">
        <f t="shared" si="21"/>
        <v>0</v>
      </c>
      <c r="I254" s="38">
        <f t="shared" si="22"/>
        <v>0</v>
      </c>
      <c r="J254" s="112">
        <f>BAJIO14350722!D79</f>
        <v>0</v>
      </c>
      <c r="K254" s="38">
        <f t="shared" si="23"/>
        <v>0</v>
      </c>
      <c r="M254" s="38">
        <f t="shared" si="24"/>
        <v>0</v>
      </c>
      <c r="N254" s="38">
        <f>BAJIO14350722!C79</f>
        <v>0</v>
      </c>
      <c r="O254" s="52" t="e">
        <f t="shared" si="20"/>
        <v>#REF!</v>
      </c>
    </row>
    <row r="255" spans="1:15" x14ac:dyDescent="0.25">
      <c r="A255" s="35">
        <f>BAJIO14350722!A80</f>
        <v>0</v>
      </c>
      <c r="C255" s="37">
        <f>BAJIO14350722!B77</f>
        <v>0</v>
      </c>
      <c r="E255" s="36">
        <f>BAJIO14350722!H80</f>
        <v>0</v>
      </c>
      <c r="F255" s="36">
        <f>BAJIO14350722!G80</f>
        <v>0</v>
      </c>
      <c r="G255" s="38">
        <f t="shared" si="21"/>
        <v>0</v>
      </c>
      <c r="I255" s="38">
        <f t="shared" si="22"/>
        <v>0</v>
      </c>
      <c r="J255" s="112">
        <f>BAJIO14350722!D80</f>
        <v>0</v>
      </c>
      <c r="K255" s="38">
        <f t="shared" si="23"/>
        <v>0</v>
      </c>
      <c r="M255" s="38">
        <f t="shared" si="24"/>
        <v>0</v>
      </c>
      <c r="N255" s="38">
        <f>BAJIO14350722!C80</f>
        <v>0</v>
      </c>
      <c r="O255" s="52" t="e">
        <f t="shared" si="20"/>
        <v>#REF!</v>
      </c>
    </row>
    <row r="256" spans="1:15" x14ac:dyDescent="0.25">
      <c r="A256" s="35">
        <f>BAJIO14350722!A81</f>
        <v>0</v>
      </c>
      <c r="C256" s="37">
        <f>BAJIO14350722!B78</f>
        <v>0</v>
      </c>
      <c r="E256" s="36">
        <f>BAJIO14350722!H81</f>
        <v>0</v>
      </c>
      <c r="F256" s="36">
        <f>BAJIO14350722!G81</f>
        <v>0</v>
      </c>
      <c r="G256" s="38">
        <f t="shared" si="21"/>
        <v>0</v>
      </c>
      <c r="I256" s="38">
        <f t="shared" si="22"/>
        <v>0</v>
      </c>
      <c r="J256" s="112">
        <f>BAJIO14350722!D81</f>
        <v>0</v>
      </c>
      <c r="K256" s="38">
        <f t="shared" si="23"/>
        <v>0</v>
      </c>
      <c r="M256" s="38">
        <f t="shared" si="24"/>
        <v>0</v>
      </c>
      <c r="N256" s="38">
        <f>BAJIO14350722!C81</f>
        <v>0</v>
      </c>
      <c r="O256" s="52" t="e">
        <f t="shared" si="20"/>
        <v>#REF!</v>
      </c>
    </row>
    <row r="257" spans="1:15" x14ac:dyDescent="0.25">
      <c r="A257" s="35">
        <f>BAJIO14350722!A82</f>
        <v>0</v>
      </c>
      <c r="C257" s="37">
        <f>BAJIO14350722!B79</f>
        <v>0</v>
      </c>
      <c r="E257" s="36">
        <f>BAJIO14350722!H82</f>
        <v>0</v>
      </c>
      <c r="F257" s="36">
        <f>BAJIO14350722!G82</f>
        <v>0</v>
      </c>
      <c r="G257" s="38">
        <f t="shared" si="21"/>
        <v>0</v>
      </c>
      <c r="I257" s="38">
        <f t="shared" si="22"/>
        <v>0</v>
      </c>
      <c r="J257" s="112">
        <f>BAJIO14350722!D82</f>
        <v>0</v>
      </c>
      <c r="K257" s="38">
        <f t="shared" si="23"/>
        <v>0</v>
      </c>
      <c r="M257" s="38">
        <f t="shared" si="24"/>
        <v>0</v>
      </c>
      <c r="N257" s="38">
        <f>BAJIO14350722!C82</f>
        <v>0</v>
      </c>
      <c r="O257" s="52" t="e">
        <f t="shared" si="20"/>
        <v>#REF!</v>
      </c>
    </row>
    <row r="258" spans="1:15" x14ac:dyDescent="0.25">
      <c r="A258" s="35">
        <f>BAJIO14350722!A83</f>
        <v>0</v>
      </c>
      <c r="C258" s="37">
        <f>BAJIO14350722!B80</f>
        <v>0</v>
      </c>
      <c r="E258" s="36">
        <f>BAJIO14350722!H83</f>
        <v>0</v>
      </c>
      <c r="F258" s="36">
        <f>BAJIO14350722!G83</f>
        <v>0</v>
      </c>
      <c r="G258" s="38">
        <f t="shared" si="21"/>
        <v>0</v>
      </c>
      <c r="I258" s="38">
        <f t="shared" si="22"/>
        <v>0</v>
      </c>
      <c r="J258" s="112">
        <f>BAJIO14350722!D83</f>
        <v>0</v>
      </c>
      <c r="K258" s="38">
        <f t="shared" si="23"/>
        <v>0</v>
      </c>
      <c r="M258" s="38">
        <f t="shared" si="24"/>
        <v>0</v>
      </c>
      <c r="N258" s="38">
        <f>BAJIO14350722!C83</f>
        <v>0</v>
      </c>
      <c r="O258" s="52" t="e">
        <f t="shared" si="20"/>
        <v>#REF!</v>
      </c>
    </row>
    <row r="259" spans="1:15" x14ac:dyDescent="0.25">
      <c r="A259" s="35">
        <f>BAJIO14350722!A84</f>
        <v>0</v>
      </c>
      <c r="C259" s="37">
        <f>BAJIO14350722!B81</f>
        <v>0</v>
      </c>
      <c r="E259" s="36">
        <f>BAJIO14350722!H84</f>
        <v>0</v>
      </c>
      <c r="F259" s="36">
        <f>BAJIO14350722!G84</f>
        <v>0</v>
      </c>
      <c r="G259" s="38">
        <f t="shared" si="21"/>
        <v>0</v>
      </c>
      <c r="I259" s="38">
        <f t="shared" si="22"/>
        <v>0</v>
      </c>
      <c r="J259" s="112">
        <f>BAJIO14350722!D84</f>
        <v>0</v>
      </c>
      <c r="K259" s="38">
        <f t="shared" si="23"/>
        <v>0</v>
      </c>
      <c r="M259" s="38">
        <f t="shared" si="24"/>
        <v>0</v>
      </c>
      <c r="N259" s="38">
        <f>BAJIO14350722!C84</f>
        <v>0</v>
      </c>
      <c r="O259" s="52" t="e">
        <f t="shared" si="20"/>
        <v>#REF!</v>
      </c>
    </row>
    <row r="260" spans="1:15" x14ac:dyDescent="0.25">
      <c r="A260" s="35">
        <f>BAJIO14350722!A85</f>
        <v>0</v>
      </c>
      <c r="C260" s="37">
        <f>BAJIO14350722!B82</f>
        <v>0</v>
      </c>
      <c r="E260" s="36">
        <f>BAJIO14350722!H85</f>
        <v>0</v>
      </c>
      <c r="F260" s="36">
        <f>BAJIO14350722!G85</f>
        <v>0</v>
      </c>
      <c r="G260" s="38">
        <f t="shared" si="21"/>
        <v>0</v>
      </c>
      <c r="I260" s="38">
        <f t="shared" si="22"/>
        <v>0</v>
      </c>
      <c r="J260" s="112">
        <f>BAJIO14350722!D85</f>
        <v>0</v>
      </c>
      <c r="K260" s="38">
        <f t="shared" si="23"/>
        <v>0</v>
      </c>
      <c r="M260" s="38">
        <f t="shared" si="24"/>
        <v>0</v>
      </c>
      <c r="N260" s="38">
        <f>BAJIO14350722!C85</f>
        <v>0</v>
      </c>
      <c r="O260" s="52" t="e">
        <f t="shared" si="20"/>
        <v>#REF!</v>
      </c>
    </row>
    <row r="261" spans="1:15" x14ac:dyDescent="0.25">
      <c r="A261" s="35">
        <f>BAJIO14350722!A86</f>
        <v>0</v>
      </c>
      <c r="C261" s="37">
        <f>BAJIO14350722!B83</f>
        <v>0</v>
      </c>
      <c r="E261" s="36">
        <f>BAJIO14350722!H86</f>
        <v>0</v>
      </c>
      <c r="F261" s="36">
        <f>BAJIO14350722!G86</f>
        <v>0</v>
      </c>
      <c r="G261" s="38">
        <f t="shared" si="21"/>
        <v>0</v>
      </c>
      <c r="I261" s="38">
        <f t="shared" si="22"/>
        <v>0</v>
      </c>
      <c r="J261" s="112">
        <f>BAJIO14350722!D86</f>
        <v>0</v>
      </c>
      <c r="K261" s="38">
        <f t="shared" si="23"/>
        <v>0</v>
      </c>
      <c r="M261" s="38">
        <f t="shared" si="24"/>
        <v>0</v>
      </c>
      <c r="N261" s="38">
        <f>BAJIO14350722!C86</f>
        <v>0</v>
      </c>
      <c r="O261" s="52" t="e">
        <f t="shared" si="20"/>
        <v>#REF!</v>
      </c>
    </row>
    <row r="262" spans="1:15" x14ac:dyDescent="0.25">
      <c r="A262" s="35">
        <f>BAJIO14350722!A87</f>
        <v>0</v>
      </c>
      <c r="C262" s="37">
        <f>BAJIO14350722!B84</f>
        <v>0</v>
      </c>
      <c r="E262" s="36">
        <f>BAJIO14350722!H87</f>
        <v>0</v>
      </c>
      <c r="F262" s="36">
        <f>BAJIO14350722!G87</f>
        <v>0</v>
      </c>
      <c r="G262" s="38">
        <f t="shared" si="21"/>
        <v>0</v>
      </c>
      <c r="I262" s="38">
        <f t="shared" si="22"/>
        <v>0</v>
      </c>
      <c r="J262" s="112">
        <f>BAJIO14350722!D87</f>
        <v>0</v>
      </c>
      <c r="K262" s="38">
        <f t="shared" si="23"/>
        <v>0</v>
      </c>
      <c r="M262" s="38">
        <f t="shared" si="24"/>
        <v>0</v>
      </c>
      <c r="N262" s="38">
        <f>BAJIO14350722!C87</f>
        <v>0</v>
      </c>
      <c r="O262" s="52" t="e">
        <f t="shared" si="20"/>
        <v>#REF!</v>
      </c>
    </row>
    <row r="263" spans="1:15" x14ac:dyDescent="0.25">
      <c r="A263" s="35">
        <f>BAJIO14350722!A88</f>
        <v>0</v>
      </c>
      <c r="C263" s="37">
        <f>BAJIO14350722!B85</f>
        <v>0</v>
      </c>
      <c r="E263" s="36">
        <f>BAJIO14350722!H88</f>
        <v>0</v>
      </c>
      <c r="F263" s="36">
        <f>BAJIO14350722!G88</f>
        <v>0</v>
      </c>
      <c r="G263" s="38">
        <f t="shared" si="21"/>
        <v>0</v>
      </c>
      <c r="I263" s="38">
        <f t="shared" si="22"/>
        <v>0</v>
      </c>
      <c r="J263" s="112">
        <f>BAJIO14350722!D88</f>
        <v>0</v>
      </c>
      <c r="K263" s="38">
        <f t="shared" si="23"/>
        <v>0</v>
      </c>
      <c r="M263" s="38">
        <f t="shared" si="24"/>
        <v>0</v>
      </c>
      <c r="N263" s="38">
        <f>BAJIO14350722!C88</f>
        <v>0</v>
      </c>
      <c r="O263" s="52" t="e">
        <f t="shared" si="20"/>
        <v>#REF!</v>
      </c>
    </row>
    <row r="264" spans="1:15" x14ac:dyDescent="0.25">
      <c r="A264" s="35">
        <f>BAJIO14350722!A89</f>
        <v>0</v>
      </c>
      <c r="C264" s="37">
        <f>BAJIO14350722!B86</f>
        <v>0</v>
      </c>
      <c r="E264" s="36">
        <f>BAJIO14350722!H89</f>
        <v>0</v>
      </c>
      <c r="F264" s="36">
        <f>BAJIO14350722!G89</f>
        <v>0</v>
      </c>
      <c r="G264" s="38">
        <f t="shared" si="21"/>
        <v>0</v>
      </c>
      <c r="I264" s="38">
        <f t="shared" si="22"/>
        <v>0</v>
      </c>
      <c r="J264" s="112">
        <f>BAJIO14350722!D89</f>
        <v>0</v>
      </c>
      <c r="K264" s="38">
        <f t="shared" si="23"/>
        <v>0</v>
      </c>
      <c r="M264" s="38">
        <f t="shared" si="24"/>
        <v>0</v>
      </c>
      <c r="N264" s="38">
        <f>BAJIO14350722!C89</f>
        <v>0</v>
      </c>
      <c r="O264" s="52" t="e">
        <f t="shared" si="20"/>
        <v>#REF!</v>
      </c>
    </row>
    <row r="265" spans="1:15" x14ac:dyDescent="0.25">
      <c r="A265" s="35">
        <f>BAJIO14350722!A90</f>
        <v>0</v>
      </c>
      <c r="C265" s="37">
        <f>BAJIO14350722!B87</f>
        <v>0</v>
      </c>
      <c r="E265" s="36">
        <f>BAJIO14350722!H90</f>
        <v>0</v>
      </c>
      <c r="F265" s="36">
        <f>BAJIO14350722!G90</f>
        <v>0</v>
      </c>
      <c r="G265" s="38">
        <f t="shared" si="21"/>
        <v>0</v>
      </c>
      <c r="I265" s="38">
        <f t="shared" si="22"/>
        <v>0</v>
      </c>
      <c r="J265" s="112">
        <f>BAJIO14350722!D90</f>
        <v>0</v>
      </c>
      <c r="K265" s="38">
        <f t="shared" si="23"/>
        <v>0</v>
      </c>
      <c r="M265" s="38">
        <f t="shared" si="24"/>
        <v>0</v>
      </c>
      <c r="N265" s="38">
        <f>BAJIO14350722!C90</f>
        <v>0</v>
      </c>
      <c r="O265" s="52" t="e">
        <f t="shared" si="20"/>
        <v>#REF!</v>
      </c>
    </row>
    <row r="266" spans="1:15" x14ac:dyDescent="0.25">
      <c r="A266" s="35">
        <f>BAJIO14350722!A91</f>
        <v>0</v>
      </c>
      <c r="C266" s="37">
        <f>BAJIO14350722!B88</f>
        <v>0</v>
      </c>
      <c r="E266" s="36">
        <f>BAJIO14350722!H91</f>
        <v>0</v>
      </c>
      <c r="F266" s="36">
        <f>BAJIO14350722!G91</f>
        <v>0</v>
      </c>
      <c r="G266" s="38">
        <f t="shared" si="21"/>
        <v>0</v>
      </c>
      <c r="I266" s="38">
        <f t="shared" si="22"/>
        <v>0</v>
      </c>
      <c r="J266" s="112">
        <f>BAJIO14350722!D91</f>
        <v>0</v>
      </c>
      <c r="K266" s="38">
        <f t="shared" si="23"/>
        <v>0</v>
      </c>
      <c r="M266" s="38">
        <f t="shared" si="24"/>
        <v>0</v>
      </c>
      <c r="N266" s="38">
        <f>BAJIO14350722!C91</f>
        <v>0</v>
      </c>
      <c r="O266" s="52" t="e">
        <f t="shared" si="20"/>
        <v>#REF!</v>
      </c>
    </row>
    <row r="267" spans="1:15" x14ac:dyDescent="0.25">
      <c r="A267" s="35">
        <f>BAJIO14350722!A92</f>
        <v>0</v>
      </c>
      <c r="C267" s="37">
        <f>BAJIO14350722!B89</f>
        <v>0</v>
      </c>
      <c r="E267" s="36">
        <f>BAJIO14350722!H92</f>
        <v>0</v>
      </c>
      <c r="F267" s="36">
        <f>BAJIO14350722!G92</f>
        <v>0</v>
      </c>
      <c r="G267" s="38">
        <f t="shared" si="21"/>
        <v>0</v>
      </c>
      <c r="I267" s="38">
        <f t="shared" si="22"/>
        <v>0</v>
      </c>
      <c r="J267" s="112">
        <f>BAJIO14350722!D92</f>
        <v>0</v>
      </c>
      <c r="K267" s="38">
        <f t="shared" si="23"/>
        <v>0</v>
      </c>
      <c r="M267" s="38">
        <f t="shared" si="24"/>
        <v>0</v>
      </c>
      <c r="N267" s="38">
        <f>BAJIO14350722!C92</f>
        <v>0</v>
      </c>
      <c r="O267" s="52" t="e">
        <f t="shared" si="20"/>
        <v>#REF!</v>
      </c>
    </row>
    <row r="268" spans="1:15" x14ac:dyDescent="0.25">
      <c r="A268" s="35">
        <f>BAJIO14350722!A93</f>
        <v>0</v>
      </c>
      <c r="C268" s="37">
        <f>BAJIO14350722!B90</f>
        <v>0</v>
      </c>
      <c r="E268" s="36">
        <f>BAJIO14350722!H93</f>
        <v>0</v>
      </c>
      <c r="F268" s="36">
        <f>BAJIO14350722!G93</f>
        <v>0</v>
      </c>
      <c r="G268" s="38">
        <f t="shared" si="21"/>
        <v>0</v>
      </c>
      <c r="I268" s="38">
        <f t="shared" si="22"/>
        <v>0</v>
      </c>
      <c r="J268" s="112">
        <f>BAJIO14350722!D93</f>
        <v>0</v>
      </c>
      <c r="K268" s="38">
        <f t="shared" si="23"/>
        <v>0</v>
      </c>
      <c r="M268" s="38">
        <f t="shared" si="24"/>
        <v>0</v>
      </c>
      <c r="N268" s="38">
        <f>BAJIO14350722!C93</f>
        <v>0</v>
      </c>
      <c r="O268" s="52" t="e">
        <f t="shared" si="20"/>
        <v>#REF!</v>
      </c>
    </row>
    <row r="269" spans="1:15" x14ac:dyDescent="0.25">
      <c r="A269" s="35">
        <f>BAJIO14350722!A94</f>
        <v>0</v>
      </c>
      <c r="C269" s="37">
        <f>BAJIO14350722!B91</f>
        <v>0</v>
      </c>
      <c r="E269" s="36">
        <f>BAJIO14350722!H94</f>
        <v>0</v>
      </c>
      <c r="F269" s="36">
        <f>BAJIO14350722!G94</f>
        <v>0</v>
      </c>
      <c r="G269" s="38">
        <f t="shared" si="21"/>
        <v>0</v>
      </c>
      <c r="I269" s="38">
        <f t="shared" si="22"/>
        <v>0</v>
      </c>
      <c r="J269" s="112">
        <f>BAJIO14350722!D94</f>
        <v>0</v>
      </c>
      <c r="K269" s="38">
        <f t="shared" si="23"/>
        <v>0</v>
      </c>
      <c r="M269" s="38">
        <f t="shared" si="24"/>
        <v>0</v>
      </c>
      <c r="N269" s="38">
        <f>BAJIO14350722!C94</f>
        <v>0</v>
      </c>
      <c r="O269" s="52" t="e">
        <f t="shared" si="20"/>
        <v>#REF!</v>
      </c>
    </row>
    <row r="270" spans="1:15" x14ac:dyDescent="0.25">
      <c r="A270" s="35">
        <f>BAJIO14350722!A95</f>
        <v>0</v>
      </c>
      <c r="C270" s="37">
        <f>BAJIO14350722!B92</f>
        <v>0</v>
      </c>
      <c r="E270" s="36">
        <f>BAJIO14350722!H95</f>
        <v>0</v>
      </c>
      <c r="F270" s="36">
        <f>BAJIO14350722!G95</f>
        <v>0</v>
      </c>
      <c r="G270" s="38">
        <f t="shared" si="21"/>
        <v>0</v>
      </c>
      <c r="I270" s="38">
        <f t="shared" si="22"/>
        <v>0</v>
      </c>
      <c r="J270" s="112">
        <f>BAJIO14350722!D95</f>
        <v>0</v>
      </c>
      <c r="K270" s="38">
        <f t="shared" si="23"/>
        <v>0</v>
      </c>
      <c r="M270" s="38">
        <f t="shared" si="24"/>
        <v>0</v>
      </c>
      <c r="N270" s="38">
        <f>BAJIO14350722!C95</f>
        <v>0</v>
      </c>
      <c r="O270" s="52" t="e">
        <f t="shared" si="20"/>
        <v>#REF!</v>
      </c>
    </row>
    <row r="271" spans="1:15" x14ac:dyDescent="0.25">
      <c r="A271" s="35">
        <f>BAJIO14350722!A96</f>
        <v>0</v>
      </c>
      <c r="C271" s="37">
        <f>BAJIO14350722!B93</f>
        <v>0</v>
      </c>
      <c r="E271" s="36">
        <f>BAJIO14350722!H96</f>
        <v>0</v>
      </c>
      <c r="F271" s="36">
        <f>BAJIO14350722!G96</f>
        <v>0</v>
      </c>
      <c r="G271" s="38">
        <f t="shared" si="21"/>
        <v>0</v>
      </c>
      <c r="I271" s="38">
        <f t="shared" si="22"/>
        <v>0</v>
      </c>
      <c r="J271" s="112">
        <f>BAJIO14350722!D96</f>
        <v>0</v>
      </c>
      <c r="K271" s="38">
        <f t="shared" si="23"/>
        <v>0</v>
      </c>
      <c r="M271" s="38">
        <f t="shared" si="24"/>
        <v>0</v>
      </c>
      <c r="N271" s="38">
        <f>BAJIO14350722!C96</f>
        <v>0</v>
      </c>
      <c r="O271" s="52" t="e">
        <f t="shared" si="20"/>
        <v>#REF!</v>
      </c>
    </row>
    <row r="272" spans="1:15" x14ac:dyDescent="0.25">
      <c r="A272" s="35">
        <f>BAJIO14350722!A97</f>
        <v>0</v>
      </c>
      <c r="C272" s="37">
        <f>BAJIO14350722!B94</f>
        <v>0</v>
      </c>
      <c r="E272" s="36">
        <f>BAJIO14350722!H97</f>
        <v>0</v>
      </c>
      <c r="F272" s="36">
        <f>BAJIO14350722!G97</f>
        <v>0</v>
      </c>
      <c r="G272" s="38">
        <f t="shared" si="21"/>
        <v>0</v>
      </c>
      <c r="I272" s="38">
        <f t="shared" si="22"/>
        <v>0</v>
      </c>
      <c r="J272" s="112">
        <f>BAJIO14350722!D97</f>
        <v>0</v>
      </c>
      <c r="K272" s="38">
        <f t="shared" si="23"/>
        <v>0</v>
      </c>
      <c r="M272" s="38">
        <f t="shared" si="24"/>
        <v>0</v>
      </c>
      <c r="N272" s="38">
        <f>BAJIO14350722!C97</f>
        <v>0</v>
      </c>
      <c r="O272" s="52" t="e">
        <f t="shared" si="20"/>
        <v>#REF!</v>
      </c>
    </row>
    <row r="273" spans="1:15" x14ac:dyDescent="0.25">
      <c r="A273" s="35">
        <f>BAJIO14350722!A98</f>
        <v>0</v>
      </c>
      <c r="C273" s="37">
        <f>BAJIO14350722!B95</f>
        <v>0</v>
      </c>
      <c r="E273" s="36">
        <f>BAJIO14350722!H98</f>
        <v>0</v>
      </c>
      <c r="F273" s="36">
        <f>BAJIO14350722!G98</f>
        <v>0</v>
      </c>
      <c r="G273" s="38">
        <f t="shared" si="21"/>
        <v>0</v>
      </c>
      <c r="I273" s="38">
        <f t="shared" si="22"/>
        <v>0</v>
      </c>
      <c r="J273" s="112">
        <f>BAJIO14350722!D98</f>
        <v>0</v>
      </c>
      <c r="K273" s="38">
        <f t="shared" si="23"/>
        <v>0</v>
      </c>
      <c r="M273" s="38">
        <f t="shared" si="24"/>
        <v>0</v>
      </c>
      <c r="N273" s="38">
        <f>BAJIO14350722!C98</f>
        <v>0</v>
      </c>
      <c r="O273" s="52" t="e">
        <f t="shared" si="20"/>
        <v>#REF!</v>
      </c>
    </row>
    <row r="274" spans="1:15" x14ac:dyDescent="0.25">
      <c r="A274" s="35">
        <f>BAJIO14350722!A99</f>
        <v>0</v>
      </c>
      <c r="C274" s="37">
        <f>BAJIO14350722!B96</f>
        <v>0</v>
      </c>
      <c r="E274" s="36">
        <f>BAJIO14350722!H99</f>
        <v>0</v>
      </c>
      <c r="F274" s="36">
        <f>BAJIO14350722!G99</f>
        <v>0</v>
      </c>
      <c r="G274" s="38">
        <f t="shared" si="21"/>
        <v>0</v>
      </c>
      <c r="I274" s="38">
        <f t="shared" si="22"/>
        <v>0</v>
      </c>
      <c r="J274" s="112">
        <f>BAJIO14350722!D99</f>
        <v>0</v>
      </c>
      <c r="K274" s="38">
        <f t="shared" si="23"/>
        <v>0</v>
      </c>
      <c r="M274" s="38">
        <f t="shared" si="24"/>
        <v>0</v>
      </c>
      <c r="N274" s="38">
        <f>BAJIO14350722!C99</f>
        <v>0</v>
      </c>
      <c r="O274" s="52" t="e">
        <f t="shared" si="20"/>
        <v>#REF!</v>
      </c>
    </row>
    <row r="275" spans="1:15" x14ac:dyDescent="0.25">
      <c r="A275" s="35">
        <f>BAJIO14350722!A100</f>
        <v>0</v>
      </c>
      <c r="C275" s="37">
        <f>BAJIO14350722!B97</f>
        <v>0</v>
      </c>
      <c r="E275" s="36">
        <f>BAJIO14350722!H100</f>
        <v>0</v>
      </c>
      <c r="F275" s="36">
        <f>BAJIO14350722!G100</f>
        <v>0</v>
      </c>
      <c r="G275" s="38">
        <f t="shared" si="21"/>
        <v>0</v>
      </c>
      <c r="I275" s="38">
        <f t="shared" si="22"/>
        <v>0</v>
      </c>
      <c r="J275" s="112">
        <f>BAJIO14350722!D100</f>
        <v>0</v>
      </c>
      <c r="K275" s="38">
        <f t="shared" si="23"/>
        <v>0</v>
      </c>
      <c r="M275" s="38">
        <f t="shared" si="24"/>
        <v>0</v>
      </c>
      <c r="N275" s="38">
        <f>BAJIO14350722!C100</f>
        <v>0</v>
      </c>
      <c r="O275" s="52" t="e">
        <f t="shared" si="20"/>
        <v>#REF!</v>
      </c>
    </row>
    <row r="276" spans="1:15" x14ac:dyDescent="0.25">
      <c r="A276" s="35">
        <f>BAJIO14350722!A101</f>
        <v>0</v>
      </c>
      <c r="C276" s="37">
        <f>BAJIO14350722!B98</f>
        <v>0</v>
      </c>
      <c r="E276" s="36">
        <f>BAJIO14350722!H101</f>
        <v>0</v>
      </c>
      <c r="F276" s="36">
        <f>BAJIO14350722!G101</f>
        <v>0</v>
      </c>
      <c r="G276" s="38">
        <f t="shared" si="21"/>
        <v>0</v>
      </c>
      <c r="I276" s="38">
        <f t="shared" si="22"/>
        <v>0</v>
      </c>
      <c r="J276" s="112">
        <f>BAJIO14350722!D101</f>
        <v>0</v>
      </c>
      <c r="K276" s="38">
        <f t="shared" si="23"/>
        <v>0</v>
      </c>
      <c r="M276" s="38">
        <f t="shared" si="24"/>
        <v>0</v>
      </c>
      <c r="N276" s="38">
        <f>BAJIO14350722!C101</f>
        <v>0</v>
      </c>
      <c r="O276" s="52" t="e">
        <f t="shared" si="20"/>
        <v>#REF!</v>
      </c>
    </row>
    <row r="277" spans="1:15" x14ac:dyDescent="0.25">
      <c r="A277" s="35">
        <f>BAJIO14350722!A102</f>
        <v>0</v>
      </c>
      <c r="C277" s="37">
        <f>BAJIO14350722!B99</f>
        <v>0</v>
      </c>
      <c r="E277" s="36">
        <f>BAJIO14350722!H102</f>
        <v>0</v>
      </c>
      <c r="F277" s="36">
        <f>BAJIO14350722!G102</f>
        <v>0</v>
      </c>
      <c r="G277" s="38">
        <f t="shared" si="21"/>
        <v>0</v>
      </c>
      <c r="I277" s="38">
        <f t="shared" si="22"/>
        <v>0</v>
      </c>
      <c r="J277" s="112">
        <f>BAJIO14350722!D102</f>
        <v>0</v>
      </c>
      <c r="K277" s="38">
        <f t="shared" si="23"/>
        <v>0</v>
      </c>
      <c r="M277" s="38">
        <f t="shared" si="24"/>
        <v>0</v>
      </c>
      <c r="N277" s="38">
        <f>BAJIO14350722!C102</f>
        <v>0</v>
      </c>
      <c r="O277" s="52" t="e">
        <f t="shared" si="20"/>
        <v>#REF!</v>
      </c>
    </row>
    <row r="278" spans="1:15" x14ac:dyDescent="0.25">
      <c r="A278" s="35">
        <f>BAJIO14350722!A103</f>
        <v>0</v>
      </c>
      <c r="C278" s="37">
        <f>BAJIO14350722!B100</f>
        <v>0</v>
      </c>
      <c r="E278" s="36">
        <f>BAJIO14350722!H103</f>
        <v>0</v>
      </c>
      <c r="F278" s="36">
        <f>BAJIO14350722!G103</f>
        <v>0</v>
      </c>
      <c r="G278" s="38">
        <f t="shared" si="21"/>
        <v>0</v>
      </c>
      <c r="I278" s="38">
        <f t="shared" si="22"/>
        <v>0</v>
      </c>
      <c r="J278" s="112">
        <f>BAJIO14350722!D103</f>
        <v>0</v>
      </c>
      <c r="K278" s="38">
        <f t="shared" si="23"/>
        <v>0</v>
      </c>
      <c r="M278" s="38">
        <f t="shared" si="24"/>
        <v>0</v>
      </c>
      <c r="N278" s="38">
        <f>BAJIO14350722!C103</f>
        <v>0</v>
      </c>
      <c r="O278" s="52" t="e">
        <f t="shared" si="20"/>
        <v>#REF!</v>
      </c>
    </row>
    <row r="279" spans="1:15" x14ac:dyDescent="0.25">
      <c r="A279" s="35">
        <f>BAJIO14350722!A104</f>
        <v>0</v>
      </c>
      <c r="C279" s="37">
        <f>BAJIO14350722!B101</f>
        <v>0</v>
      </c>
      <c r="E279" s="36">
        <f>BAJIO14350722!H104</f>
        <v>0</v>
      </c>
      <c r="F279" s="36">
        <f>BAJIO14350722!G104</f>
        <v>0</v>
      </c>
      <c r="G279" s="38">
        <f t="shared" si="21"/>
        <v>0</v>
      </c>
      <c r="I279" s="38">
        <f t="shared" si="22"/>
        <v>0</v>
      </c>
      <c r="J279" s="112">
        <f>BAJIO14350722!D104</f>
        <v>0</v>
      </c>
      <c r="K279" s="38">
        <f t="shared" si="23"/>
        <v>0</v>
      </c>
      <c r="M279" s="38">
        <f t="shared" si="24"/>
        <v>0</v>
      </c>
      <c r="N279" s="38">
        <f>BAJIO14350722!C104</f>
        <v>0</v>
      </c>
      <c r="O279" s="52" t="e">
        <f t="shared" si="20"/>
        <v>#REF!</v>
      </c>
    </row>
    <row r="280" spans="1:15" x14ac:dyDescent="0.25">
      <c r="A280" s="35">
        <f>BAJIO14350722!A105</f>
        <v>0</v>
      </c>
      <c r="C280" s="37">
        <f>BAJIO14350722!B102</f>
        <v>0</v>
      </c>
      <c r="E280" s="36">
        <f>BAJIO14350722!H105</f>
        <v>0</v>
      </c>
      <c r="F280" s="36">
        <f>BAJIO14350722!G105</f>
        <v>0</v>
      </c>
      <c r="G280" s="38">
        <f t="shared" si="21"/>
        <v>0</v>
      </c>
      <c r="I280" s="38">
        <f t="shared" si="22"/>
        <v>0</v>
      </c>
      <c r="J280" s="112">
        <f>BAJIO14350722!D105</f>
        <v>0</v>
      </c>
      <c r="K280" s="38">
        <f t="shared" si="23"/>
        <v>0</v>
      </c>
      <c r="M280" s="38">
        <f t="shared" si="24"/>
        <v>0</v>
      </c>
      <c r="N280" s="38">
        <f>BAJIO14350722!C105</f>
        <v>0</v>
      </c>
      <c r="O280" s="52" t="e">
        <f t="shared" si="20"/>
        <v>#REF!</v>
      </c>
    </row>
    <row r="281" spans="1:15" x14ac:dyDescent="0.25">
      <c r="A281" s="35">
        <f>BAJIO14350722!A106</f>
        <v>0</v>
      </c>
      <c r="C281" s="37">
        <f>BAJIO14350722!B103</f>
        <v>0</v>
      </c>
      <c r="E281" s="36">
        <f>BAJIO14350722!H106</f>
        <v>0</v>
      </c>
      <c r="F281" s="36">
        <f>BAJIO14350722!G106</f>
        <v>0</v>
      </c>
      <c r="G281" s="38">
        <f t="shared" si="21"/>
        <v>0</v>
      </c>
      <c r="I281" s="38">
        <f t="shared" si="22"/>
        <v>0</v>
      </c>
      <c r="J281" s="112">
        <f>BAJIO14350722!D106</f>
        <v>0</v>
      </c>
      <c r="K281" s="38">
        <f t="shared" si="23"/>
        <v>0</v>
      </c>
      <c r="M281" s="38">
        <f t="shared" si="24"/>
        <v>0</v>
      </c>
      <c r="N281" s="38">
        <f>BAJIO14350722!C106</f>
        <v>0</v>
      </c>
      <c r="O281" s="52" t="e">
        <f t="shared" ref="O281:O289" si="25">O280+J281-N281</f>
        <v>#REF!</v>
      </c>
    </row>
    <row r="282" spans="1:15" x14ac:dyDescent="0.25">
      <c r="A282" s="35">
        <f>BAJIO14350722!A107</f>
        <v>0</v>
      </c>
      <c r="C282" s="37">
        <f>BAJIO14350722!B104</f>
        <v>0</v>
      </c>
      <c r="E282" s="36">
        <f>BAJIO14350722!H107</f>
        <v>0</v>
      </c>
      <c r="F282" s="36">
        <f>BAJIO14350722!G107</f>
        <v>0</v>
      </c>
      <c r="G282" s="38">
        <f t="shared" si="21"/>
        <v>0</v>
      </c>
      <c r="I282" s="38">
        <f t="shared" si="22"/>
        <v>0</v>
      </c>
      <c r="J282" s="112">
        <f>BAJIO14350722!D107</f>
        <v>0</v>
      </c>
      <c r="K282" s="38">
        <f t="shared" si="23"/>
        <v>0</v>
      </c>
      <c r="M282" s="38">
        <f t="shared" si="24"/>
        <v>0</v>
      </c>
      <c r="N282" s="38">
        <f>BAJIO14350722!C107</f>
        <v>0</v>
      </c>
      <c r="O282" s="52" t="e">
        <f t="shared" si="25"/>
        <v>#REF!</v>
      </c>
    </row>
    <row r="283" spans="1:15" x14ac:dyDescent="0.25">
      <c r="A283" s="35">
        <f>BAJIO14350722!A108</f>
        <v>0</v>
      </c>
      <c r="C283" s="37">
        <f>BAJIO14350722!B105</f>
        <v>0</v>
      </c>
      <c r="E283" s="36">
        <f>BAJIO14350722!H108</f>
        <v>0</v>
      </c>
      <c r="F283" s="36">
        <f>BAJIO14350722!G108</f>
        <v>0</v>
      </c>
      <c r="G283" s="38">
        <f t="shared" si="21"/>
        <v>0</v>
      </c>
      <c r="I283" s="38">
        <f t="shared" si="22"/>
        <v>0</v>
      </c>
      <c r="J283" s="112">
        <f>BAJIO14350722!D108</f>
        <v>0</v>
      </c>
      <c r="K283" s="38">
        <f t="shared" si="23"/>
        <v>0</v>
      </c>
      <c r="M283" s="38">
        <f t="shared" si="24"/>
        <v>0</v>
      </c>
      <c r="N283" s="38">
        <f>BAJIO14350722!C108</f>
        <v>0</v>
      </c>
      <c r="O283" s="52" t="e">
        <f t="shared" si="25"/>
        <v>#REF!</v>
      </c>
    </row>
    <row r="284" spans="1:15" x14ac:dyDescent="0.25">
      <c r="A284" s="35">
        <f>BAJIO14350722!A109</f>
        <v>0</v>
      </c>
      <c r="C284" s="37">
        <f>BAJIO14350722!B106</f>
        <v>0</v>
      </c>
      <c r="E284" s="36">
        <f>BAJIO14350722!H109</f>
        <v>0</v>
      </c>
      <c r="F284" s="36">
        <f>BAJIO14350722!G109</f>
        <v>0</v>
      </c>
      <c r="G284" s="38">
        <f t="shared" si="21"/>
        <v>0</v>
      </c>
      <c r="I284" s="38">
        <f t="shared" si="22"/>
        <v>0</v>
      </c>
      <c r="J284" s="112">
        <f>BAJIO14350722!D109</f>
        <v>0</v>
      </c>
      <c r="K284" s="38">
        <f t="shared" si="23"/>
        <v>0</v>
      </c>
      <c r="M284" s="38">
        <f t="shared" si="24"/>
        <v>0</v>
      </c>
      <c r="N284" s="38">
        <f>BAJIO14350722!C109</f>
        <v>0</v>
      </c>
      <c r="O284" s="52" t="e">
        <f t="shared" si="25"/>
        <v>#REF!</v>
      </c>
    </row>
    <row r="285" spans="1:15" x14ac:dyDescent="0.25">
      <c r="A285" s="35">
        <f>BAJIO14350722!A110</f>
        <v>0</v>
      </c>
      <c r="C285" s="37">
        <f>BAJIO14350722!B107</f>
        <v>0</v>
      </c>
      <c r="E285" s="36">
        <f>BAJIO14350722!H110</f>
        <v>0</v>
      </c>
      <c r="F285" s="36">
        <f>BAJIO14350722!G110</f>
        <v>0</v>
      </c>
      <c r="G285" s="38">
        <f t="shared" si="21"/>
        <v>0</v>
      </c>
      <c r="I285" s="38">
        <f t="shared" si="22"/>
        <v>0</v>
      </c>
      <c r="J285" s="112">
        <f>BAJIO14350722!D110</f>
        <v>0</v>
      </c>
      <c r="K285" s="38">
        <f t="shared" si="23"/>
        <v>0</v>
      </c>
      <c r="M285" s="38">
        <f t="shared" si="24"/>
        <v>0</v>
      </c>
      <c r="N285" s="38">
        <f>BAJIO14350722!C110</f>
        <v>0</v>
      </c>
      <c r="O285" s="52" t="e">
        <f t="shared" si="25"/>
        <v>#REF!</v>
      </c>
    </row>
    <row r="286" spans="1:15" x14ac:dyDescent="0.25">
      <c r="A286" s="35">
        <f>BAJIO14350722!A111</f>
        <v>0</v>
      </c>
      <c r="C286" s="37">
        <f>BAJIO14350722!B111</f>
        <v>0</v>
      </c>
      <c r="E286" s="36">
        <f>BAJIO14350722!H111</f>
        <v>0</v>
      </c>
      <c r="F286" s="36">
        <f>BAJIO14350722!G111</f>
        <v>0</v>
      </c>
      <c r="G286" s="38">
        <f t="shared" si="21"/>
        <v>0</v>
      </c>
      <c r="I286" s="38">
        <f t="shared" si="22"/>
        <v>0</v>
      </c>
      <c r="J286" s="112">
        <f>BAJIO14350722!D111</f>
        <v>0</v>
      </c>
      <c r="K286" s="38">
        <f t="shared" si="23"/>
        <v>0</v>
      </c>
      <c r="M286" s="38">
        <f t="shared" si="24"/>
        <v>0</v>
      </c>
      <c r="N286" s="38">
        <f>BAJIO14350722!C111</f>
        <v>0</v>
      </c>
      <c r="O286" s="52" t="e">
        <f t="shared" si="25"/>
        <v>#REF!</v>
      </c>
    </row>
    <row r="287" spans="1:15" x14ac:dyDescent="0.25">
      <c r="A287" s="35">
        <f>BAJIO14350722!A112</f>
        <v>0</v>
      </c>
      <c r="C287" s="37">
        <f>BAJIO14350722!B112</f>
        <v>0</v>
      </c>
      <c r="E287" s="36">
        <f>BAJIO14350722!H112</f>
        <v>0</v>
      </c>
      <c r="F287" s="36">
        <f>BAJIO14350722!G112</f>
        <v>0</v>
      </c>
      <c r="G287" s="38">
        <f t="shared" si="21"/>
        <v>0</v>
      </c>
      <c r="I287" s="38">
        <f t="shared" si="22"/>
        <v>0</v>
      </c>
      <c r="J287" s="112">
        <f>BAJIO14350722!D112</f>
        <v>0</v>
      </c>
      <c r="K287" s="38">
        <f t="shared" si="23"/>
        <v>0</v>
      </c>
      <c r="M287" s="38">
        <f t="shared" si="24"/>
        <v>0</v>
      </c>
      <c r="N287" s="38">
        <f>BAJIO14350722!C112</f>
        <v>0</v>
      </c>
      <c r="O287" s="52" t="e">
        <f t="shared" si="25"/>
        <v>#REF!</v>
      </c>
    </row>
    <row r="288" spans="1:15" x14ac:dyDescent="0.25">
      <c r="A288" s="35">
        <f>BAJIO14350722!A113</f>
        <v>0</v>
      </c>
      <c r="C288" s="37">
        <f>BAJIO14350722!B113</f>
        <v>0</v>
      </c>
      <c r="E288" s="36">
        <f>BAJIO14350722!H113</f>
        <v>0</v>
      </c>
      <c r="F288" s="36">
        <f>BAJIO14350722!G113</f>
        <v>0</v>
      </c>
      <c r="G288" s="38">
        <f t="shared" si="21"/>
        <v>0</v>
      </c>
      <c r="I288" s="38">
        <f t="shared" si="22"/>
        <v>0</v>
      </c>
      <c r="J288" s="112">
        <f>BAJIO14350722!D113</f>
        <v>0</v>
      </c>
      <c r="K288" s="38">
        <f t="shared" si="23"/>
        <v>0</v>
      </c>
      <c r="M288" s="38">
        <f t="shared" si="24"/>
        <v>0</v>
      </c>
      <c r="N288" s="38">
        <f>BAJIO14350722!C113</f>
        <v>0</v>
      </c>
      <c r="O288" s="52" t="e">
        <f t="shared" si="25"/>
        <v>#REF!</v>
      </c>
    </row>
    <row r="289" spans="1:15" x14ac:dyDescent="0.25">
      <c r="A289" s="35">
        <f>BAJIO14350722!A114</f>
        <v>0</v>
      </c>
      <c r="C289" s="37">
        <f>BAJIO14350722!B114</f>
        <v>0</v>
      </c>
      <c r="E289" s="36">
        <f>BAJIO14350722!H114</f>
        <v>0</v>
      </c>
      <c r="F289" s="36">
        <f>BAJIO14350722!G114</f>
        <v>0</v>
      </c>
      <c r="G289" s="38">
        <f t="shared" si="21"/>
        <v>0</v>
      </c>
      <c r="I289" s="38">
        <f t="shared" si="22"/>
        <v>0</v>
      </c>
      <c r="J289" s="112">
        <f>BAJIO14350722!D114</f>
        <v>0</v>
      </c>
      <c r="K289" s="38">
        <f t="shared" si="23"/>
        <v>0</v>
      </c>
      <c r="M289" s="38">
        <f t="shared" si="24"/>
        <v>0</v>
      </c>
      <c r="N289" s="38">
        <f>BAJIO14350722!C114</f>
        <v>0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</sheetPr>
  <dimension ref="A1:K245"/>
  <sheetViews>
    <sheetView zoomScale="110" zoomScaleNormal="110" workbookViewId="0">
      <selection activeCell="F8" sqref="F8:I8"/>
    </sheetView>
  </sheetViews>
  <sheetFormatPr baseColWidth="10" defaultColWidth="10.7109375" defaultRowHeight="12.75" x14ac:dyDescent="0.2"/>
  <cols>
    <col min="1" max="1" width="13.42578125" style="101" bestFit="1" customWidth="1"/>
    <col min="2" max="2" width="46.28515625" style="102" customWidth="1"/>
    <col min="3" max="3" width="9.85546875" style="243" customWidth="1"/>
    <col min="4" max="4" width="11" style="243" customWidth="1"/>
    <col min="5" max="5" width="9.5703125" style="243" customWidth="1"/>
    <col min="6" max="6" width="8.42578125" style="102" customWidth="1"/>
    <col min="7" max="7" width="14.140625" style="102" bestFit="1" customWidth="1"/>
    <col min="8" max="8" width="16.42578125" style="101" customWidth="1"/>
    <col min="9" max="9" width="17.140625" style="104" customWidth="1"/>
    <col min="10" max="16384" width="10.7109375" style="101"/>
  </cols>
  <sheetData>
    <row r="1" spans="1:11" s="96" customFormat="1" x14ac:dyDescent="0.2">
      <c r="A1" s="263" t="s">
        <v>8</v>
      </c>
      <c r="B1" s="263"/>
      <c r="C1" s="263"/>
      <c r="D1" s="263"/>
      <c r="E1" s="263"/>
      <c r="F1" s="263"/>
      <c r="G1" s="263"/>
      <c r="H1" s="263"/>
      <c r="I1" s="134"/>
    </row>
    <row r="2" spans="1:11" s="96" customFormat="1" ht="15.75" customHeight="1" thickBot="1" x14ac:dyDescent="0.25">
      <c r="A2" s="264" t="s">
        <v>36</v>
      </c>
      <c r="B2" s="264"/>
      <c r="C2" s="264"/>
      <c r="D2" s="264"/>
      <c r="E2" s="264"/>
      <c r="F2" s="264"/>
      <c r="G2" s="264"/>
      <c r="H2" s="264"/>
      <c r="I2" s="103"/>
      <c r="K2" s="96">
        <v>858.58</v>
      </c>
    </row>
    <row r="3" spans="1:11" s="99" customFormat="1" x14ac:dyDescent="0.25">
      <c r="A3" s="97" t="s">
        <v>1</v>
      </c>
      <c r="B3" s="98" t="s">
        <v>7</v>
      </c>
      <c r="C3" s="238" t="s">
        <v>4</v>
      </c>
      <c r="D3" s="238" t="s">
        <v>5</v>
      </c>
      <c r="E3" s="238"/>
      <c r="F3" s="98" t="s">
        <v>6</v>
      </c>
      <c r="G3" s="98" t="s">
        <v>25</v>
      </c>
      <c r="H3" s="109" t="s">
        <v>33</v>
      </c>
      <c r="I3" s="110" t="s">
        <v>34</v>
      </c>
    </row>
    <row r="4" spans="1:11" s="100" customFormat="1" hidden="1" x14ac:dyDescent="0.2">
      <c r="C4" s="239">
        <v>0</v>
      </c>
      <c r="D4" s="242">
        <v>0</v>
      </c>
      <c r="E4" s="248">
        <v>719.19</v>
      </c>
      <c r="F4" s="154"/>
      <c r="G4" s="154"/>
      <c r="H4" s="154"/>
      <c r="I4" s="170"/>
    </row>
    <row r="5" spans="1:11" s="237" customFormat="1" ht="12" hidden="1" customHeight="1" x14ac:dyDescent="0.2">
      <c r="A5" s="235">
        <v>45519</v>
      </c>
      <c r="B5" s="236" t="s">
        <v>315</v>
      </c>
      <c r="C5" s="240"/>
      <c r="D5" s="242">
        <v>2500</v>
      </c>
      <c r="E5" s="248">
        <f>E4-C5+D5</f>
        <v>3219.19</v>
      </c>
      <c r="F5" s="169"/>
      <c r="G5" s="154"/>
      <c r="H5" s="154"/>
      <c r="I5" s="170"/>
    </row>
    <row r="6" spans="1:11" s="100" customFormat="1" x14ac:dyDescent="0.2">
      <c r="A6" s="105">
        <v>45524</v>
      </c>
      <c r="B6" s="106" t="s">
        <v>319</v>
      </c>
      <c r="C6" s="239">
        <v>0</v>
      </c>
      <c r="D6" s="244">
        <v>10788</v>
      </c>
      <c r="E6" s="248">
        <f t="shared" ref="E6:E30" si="0">E5-C6+D6</f>
        <v>14007.19</v>
      </c>
      <c r="F6" s="193">
        <v>228</v>
      </c>
      <c r="G6" s="193">
        <v>3682</v>
      </c>
      <c r="H6" s="193" t="s">
        <v>95</v>
      </c>
      <c r="I6" s="193" t="s">
        <v>39</v>
      </c>
    </row>
    <row r="7" spans="1:11" s="237" customFormat="1" hidden="1" x14ac:dyDescent="0.2">
      <c r="A7" s="235">
        <v>45525</v>
      </c>
      <c r="B7" s="236" t="s">
        <v>316</v>
      </c>
      <c r="C7" s="240">
        <v>13000</v>
      </c>
      <c r="D7" s="242"/>
      <c r="E7" s="248">
        <f t="shared" si="0"/>
        <v>1007.1900000000005</v>
      </c>
      <c r="F7" s="153"/>
      <c r="G7" s="153"/>
      <c r="H7" s="153"/>
      <c r="I7" s="153"/>
    </row>
    <row r="8" spans="1:11" s="100" customFormat="1" ht="12" customHeight="1" x14ac:dyDescent="0.2">
      <c r="A8" s="105">
        <v>45534</v>
      </c>
      <c r="B8" s="106" t="s">
        <v>320</v>
      </c>
      <c r="C8" s="239">
        <v>0</v>
      </c>
      <c r="D8" s="244">
        <v>36540</v>
      </c>
      <c r="E8" s="248">
        <f t="shared" si="0"/>
        <v>37547.19</v>
      </c>
      <c r="F8" s="267">
        <v>288</v>
      </c>
      <c r="G8" s="268">
        <v>3703</v>
      </c>
      <c r="H8" s="268" t="s">
        <v>120</v>
      </c>
      <c r="I8" s="269" t="s">
        <v>41</v>
      </c>
    </row>
    <row r="9" spans="1:11" s="100" customFormat="1" hidden="1" x14ac:dyDescent="0.2">
      <c r="A9" s="105">
        <v>45534</v>
      </c>
      <c r="B9" s="106" t="s">
        <v>316</v>
      </c>
      <c r="C9" s="239">
        <v>34500</v>
      </c>
      <c r="D9" s="242">
        <v>0</v>
      </c>
      <c r="E9" s="248">
        <f t="shared" si="0"/>
        <v>3047.1900000000023</v>
      </c>
      <c r="F9" s="155"/>
      <c r="G9" s="155"/>
      <c r="H9" s="155"/>
      <c r="I9" s="157"/>
    </row>
    <row r="10" spans="1:11" s="100" customFormat="1" hidden="1" x14ac:dyDescent="0.2">
      <c r="A10" s="105">
        <v>45534</v>
      </c>
      <c r="B10" s="106" t="s">
        <v>317</v>
      </c>
      <c r="C10" s="239">
        <v>220</v>
      </c>
      <c r="D10" s="242">
        <v>0</v>
      </c>
      <c r="E10" s="248">
        <f t="shared" si="0"/>
        <v>2827.1900000000023</v>
      </c>
      <c r="F10" s="154"/>
      <c r="G10" s="154"/>
      <c r="H10" s="154"/>
      <c r="I10" s="170"/>
    </row>
    <row r="11" spans="1:11" s="100" customFormat="1" hidden="1" x14ac:dyDescent="0.2">
      <c r="A11" s="131">
        <v>45534</v>
      </c>
      <c r="B11" s="106" t="s">
        <v>318</v>
      </c>
      <c r="C11" s="239">
        <v>35.200000000000003</v>
      </c>
      <c r="D11" s="242">
        <v>0</v>
      </c>
      <c r="E11" s="248">
        <f t="shared" si="0"/>
        <v>2791.9900000000025</v>
      </c>
      <c r="F11" s="154"/>
      <c r="G11" s="154"/>
      <c r="H11" s="154"/>
      <c r="I11" s="170"/>
    </row>
    <row r="12" spans="1:11" s="100" customFormat="1" hidden="1" x14ac:dyDescent="0.2">
      <c r="A12" s="131"/>
      <c r="B12" s="132"/>
      <c r="C12" s="239">
        <v>0</v>
      </c>
      <c r="D12" s="242">
        <v>0</v>
      </c>
      <c r="E12" s="248">
        <f t="shared" si="0"/>
        <v>2791.9900000000025</v>
      </c>
      <c r="F12" s="154"/>
      <c r="G12" s="154"/>
      <c r="H12" s="154"/>
      <c r="I12" s="170"/>
    </row>
    <row r="13" spans="1:11" s="100" customFormat="1" hidden="1" x14ac:dyDescent="0.2">
      <c r="A13" s="131"/>
      <c r="B13" s="132"/>
      <c r="C13" s="239">
        <v>0</v>
      </c>
      <c r="D13" s="242">
        <v>0</v>
      </c>
      <c r="E13" s="248">
        <f t="shared" si="0"/>
        <v>2791.9900000000025</v>
      </c>
      <c r="F13" s="154"/>
      <c r="G13" s="154"/>
      <c r="H13" s="154"/>
      <c r="I13" s="170"/>
    </row>
    <row r="14" spans="1:11" s="100" customFormat="1" hidden="1" x14ac:dyDescent="0.2">
      <c r="A14" s="131"/>
      <c r="B14" s="132"/>
      <c r="C14" s="239">
        <v>0</v>
      </c>
      <c r="D14" s="242">
        <v>0</v>
      </c>
      <c r="E14" s="248">
        <f t="shared" si="0"/>
        <v>2791.9900000000025</v>
      </c>
      <c r="F14" s="141"/>
      <c r="G14" s="139"/>
      <c r="H14" s="139"/>
      <c r="I14" s="140"/>
    </row>
    <row r="15" spans="1:11" s="100" customFormat="1" hidden="1" x14ac:dyDescent="0.2">
      <c r="A15" s="131"/>
      <c r="B15" s="132"/>
      <c r="C15" s="241">
        <v>0</v>
      </c>
      <c r="D15" s="242">
        <v>0</v>
      </c>
      <c r="E15" s="248">
        <f t="shared" si="0"/>
        <v>2791.9900000000025</v>
      </c>
      <c r="F15" s="139"/>
      <c r="G15" s="139"/>
      <c r="H15" s="139"/>
      <c r="I15" s="140"/>
    </row>
    <row r="16" spans="1:11" s="100" customFormat="1" hidden="1" x14ac:dyDescent="0.2">
      <c r="A16" s="131"/>
      <c r="B16" s="132"/>
      <c r="C16" s="241">
        <v>0</v>
      </c>
      <c r="D16" s="242">
        <v>0</v>
      </c>
      <c r="E16" s="248">
        <f t="shared" si="0"/>
        <v>2791.9900000000025</v>
      </c>
      <c r="F16" s="141"/>
      <c r="G16" s="139"/>
      <c r="H16" s="139"/>
      <c r="I16" s="140"/>
    </row>
    <row r="17" spans="1:9" s="100" customFormat="1" hidden="1" x14ac:dyDescent="0.2">
      <c r="A17" s="131"/>
      <c r="B17" s="132"/>
      <c r="C17" s="241">
        <v>0</v>
      </c>
      <c r="D17" s="242">
        <v>0</v>
      </c>
      <c r="E17" s="248">
        <f t="shared" si="0"/>
        <v>2791.9900000000025</v>
      </c>
      <c r="F17" s="141"/>
      <c r="G17" s="139"/>
      <c r="H17" s="139"/>
      <c r="I17" s="140"/>
    </row>
    <row r="18" spans="1:9" s="100" customFormat="1" hidden="1" x14ac:dyDescent="0.2">
      <c r="A18" s="131"/>
      <c r="B18" s="132"/>
      <c r="C18" s="241">
        <v>0</v>
      </c>
      <c r="D18" s="242">
        <v>0</v>
      </c>
      <c r="E18" s="248">
        <f t="shared" si="0"/>
        <v>2791.9900000000025</v>
      </c>
      <c r="F18" s="141"/>
      <c r="G18" s="139"/>
      <c r="H18" s="139"/>
      <c r="I18" s="140"/>
    </row>
    <row r="19" spans="1:9" s="100" customFormat="1" hidden="1" x14ac:dyDescent="0.2">
      <c r="A19" s="131"/>
      <c r="B19" s="132"/>
      <c r="C19" s="241">
        <v>0</v>
      </c>
      <c r="D19" s="242">
        <v>0</v>
      </c>
      <c r="E19" s="248">
        <f t="shared" si="0"/>
        <v>2791.9900000000025</v>
      </c>
      <c r="F19" s="141"/>
      <c r="G19" s="139"/>
      <c r="H19" s="139"/>
      <c r="I19" s="140"/>
    </row>
    <row r="20" spans="1:9" s="100" customFormat="1" hidden="1" x14ac:dyDescent="0.2">
      <c r="A20" s="131"/>
      <c r="B20" s="132"/>
      <c r="C20" s="241">
        <v>0</v>
      </c>
      <c r="D20" s="242">
        <v>0</v>
      </c>
      <c r="E20" s="248">
        <f t="shared" si="0"/>
        <v>2791.9900000000025</v>
      </c>
      <c r="F20" s="141"/>
      <c r="G20" s="139"/>
      <c r="H20" s="139"/>
      <c r="I20" s="140"/>
    </row>
    <row r="21" spans="1:9" s="100" customFormat="1" hidden="1" x14ac:dyDescent="0.2">
      <c r="A21" s="131"/>
      <c r="B21" s="132"/>
      <c r="C21" s="241">
        <v>0</v>
      </c>
      <c r="D21" s="242">
        <v>0</v>
      </c>
      <c r="E21" s="248">
        <f t="shared" si="0"/>
        <v>2791.9900000000025</v>
      </c>
      <c r="F21" s="141"/>
      <c r="G21" s="139"/>
      <c r="H21" s="139"/>
      <c r="I21" s="140"/>
    </row>
    <row r="22" spans="1:9" s="100" customFormat="1" hidden="1" x14ac:dyDescent="0.2">
      <c r="A22" s="131"/>
      <c r="B22" s="132"/>
      <c r="C22" s="241">
        <v>0</v>
      </c>
      <c r="D22" s="242">
        <v>0</v>
      </c>
      <c r="E22" s="248">
        <f t="shared" si="0"/>
        <v>2791.9900000000025</v>
      </c>
      <c r="F22" s="141"/>
      <c r="G22" s="139"/>
      <c r="H22" s="139"/>
      <c r="I22" s="140"/>
    </row>
    <row r="23" spans="1:9" s="100" customFormat="1" hidden="1" x14ac:dyDescent="0.2">
      <c r="A23" s="131"/>
      <c r="B23" s="132"/>
      <c r="C23" s="241">
        <v>0</v>
      </c>
      <c r="D23" s="242">
        <v>0</v>
      </c>
      <c r="E23" s="248">
        <f t="shared" si="0"/>
        <v>2791.9900000000025</v>
      </c>
      <c r="F23" s="141"/>
      <c r="G23" s="139"/>
      <c r="H23" s="139"/>
      <c r="I23" s="140"/>
    </row>
    <row r="24" spans="1:9" s="100" customFormat="1" hidden="1" x14ac:dyDescent="0.2">
      <c r="A24" s="105"/>
      <c r="B24" s="106"/>
      <c r="C24" s="241">
        <v>0</v>
      </c>
      <c r="D24" s="242">
        <v>0</v>
      </c>
      <c r="E24" s="248">
        <f t="shared" si="0"/>
        <v>2791.9900000000025</v>
      </c>
      <c r="F24" s="153"/>
      <c r="G24" s="153"/>
      <c r="H24" s="153"/>
      <c r="I24" s="153"/>
    </row>
    <row r="25" spans="1:9" s="100" customFormat="1" hidden="1" x14ac:dyDescent="0.2">
      <c r="A25" s="105"/>
      <c r="B25" s="106"/>
      <c r="C25" s="239">
        <v>0</v>
      </c>
      <c r="D25" s="242">
        <v>0</v>
      </c>
      <c r="E25" s="248">
        <f t="shared" si="0"/>
        <v>2791.9900000000025</v>
      </c>
      <c r="F25" s="156"/>
      <c r="G25" s="155"/>
      <c r="H25" s="155"/>
      <c r="I25" s="153"/>
    </row>
    <row r="26" spans="1:9" s="100" customFormat="1" hidden="1" x14ac:dyDescent="0.2">
      <c r="A26" s="105"/>
      <c r="B26" s="106"/>
      <c r="C26" s="239">
        <v>0</v>
      </c>
      <c r="D26" s="242">
        <v>0</v>
      </c>
      <c r="E26" s="248">
        <f t="shared" si="0"/>
        <v>2791.9900000000025</v>
      </c>
      <c r="F26" s="153"/>
      <c r="G26" s="153"/>
      <c r="H26" s="153"/>
      <c r="I26" s="153"/>
    </row>
    <row r="27" spans="1:9" s="100" customFormat="1" hidden="1" x14ac:dyDescent="0.2">
      <c r="A27" s="105"/>
      <c r="B27" s="106"/>
      <c r="C27" s="239">
        <v>0</v>
      </c>
      <c r="D27" s="242">
        <v>0</v>
      </c>
      <c r="E27" s="248">
        <f t="shared" si="0"/>
        <v>2791.9900000000025</v>
      </c>
      <c r="F27" s="153"/>
      <c r="G27" s="153"/>
      <c r="H27" s="153"/>
      <c r="I27" s="153"/>
    </row>
    <row r="28" spans="1:9" s="100" customFormat="1" hidden="1" x14ac:dyDescent="0.2">
      <c r="A28" s="105"/>
      <c r="B28" s="106"/>
      <c r="C28" s="239">
        <v>0</v>
      </c>
      <c r="D28" s="242">
        <v>0</v>
      </c>
      <c r="E28" s="248">
        <f t="shared" si="0"/>
        <v>2791.9900000000025</v>
      </c>
      <c r="F28" s="141"/>
      <c r="G28" s="139"/>
      <c r="H28" s="139"/>
      <c r="I28" s="140"/>
    </row>
    <row r="29" spans="1:9" s="100" customFormat="1" hidden="1" x14ac:dyDescent="0.2">
      <c r="A29" s="105"/>
      <c r="B29" s="106"/>
      <c r="C29" s="239">
        <v>0</v>
      </c>
      <c r="D29" s="242">
        <v>0</v>
      </c>
      <c r="E29" s="248">
        <f t="shared" si="0"/>
        <v>2791.9900000000025</v>
      </c>
      <c r="F29" s="141"/>
      <c r="G29" s="139"/>
      <c r="H29" s="139"/>
      <c r="I29" s="140"/>
    </row>
    <row r="30" spans="1:9" s="100" customFormat="1" hidden="1" x14ac:dyDescent="0.2">
      <c r="A30" s="131"/>
      <c r="B30" s="132"/>
      <c r="C30" s="241">
        <v>0</v>
      </c>
      <c r="D30" s="242">
        <v>0</v>
      </c>
      <c r="E30" s="248">
        <f t="shared" si="0"/>
        <v>2791.9900000000025</v>
      </c>
      <c r="F30" s="141"/>
      <c r="G30" s="139"/>
      <c r="H30" s="139"/>
      <c r="I30" s="140"/>
    </row>
    <row r="31" spans="1:9" s="100" customFormat="1" hidden="1" x14ac:dyDescent="0.2">
      <c r="A31" s="131"/>
      <c r="B31" s="132"/>
      <c r="C31" s="241">
        <v>0</v>
      </c>
      <c r="D31" s="242">
        <v>0</v>
      </c>
      <c r="E31" s="249">
        <f t="shared" ref="E31:E62" si="1">D31-C31+E30</f>
        <v>2791.9900000000025</v>
      </c>
      <c r="F31" s="139"/>
      <c r="G31" s="139"/>
      <c r="H31" s="139"/>
      <c r="I31" s="140"/>
    </row>
    <row r="32" spans="1:9" s="100" customFormat="1" hidden="1" x14ac:dyDescent="0.2">
      <c r="A32" s="131"/>
      <c r="B32" s="132"/>
      <c r="C32" s="241">
        <v>0</v>
      </c>
      <c r="D32" s="242">
        <v>0</v>
      </c>
      <c r="E32" s="249">
        <f t="shared" si="1"/>
        <v>2791.9900000000025</v>
      </c>
      <c r="F32" s="141"/>
      <c r="G32" s="139"/>
      <c r="H32" s="139"/>
      <c r="I32" s="140"/>
    </row>
    <row r="33" spans="1:9" s="100" customFormat="1" hidden="1" x14ac:dyDescent="0.2">
      <c r="A33" s="105"/>
      <c r="B33" s="106"/>
      <c r="C33" s="241">
        <v>0</v>
      </c>
      <c r="D33" s="245">
        <v>0</v>
      </c>
      <c r="E33" s="249">
        <f>D33-C33+E32</f>
        <v>2791.9900000000025</v>
      </c>
      <c r="F33" s="107"/>
      <c r="G33" s="107"/>
      <c r="H33" s="107"/>
      <c r="I33" s="108"/>
    </row>
    <row r="34" spans="1:9" s="100" customFormat="1" hidden="1" x14ac:dyDescent="0.2">
      <c r="A34" s="105"/>
      <c r="B34" s="106"/>
      <c r="C34" s="241">
        <v>0</v>
      </c>
      <c r="D34" s="242">
        <v>0</v>
      </c>
      <c r="E34" s="249">
        <f>D34-C34+E33</f>
        <v>2791.9900000000025</v>
      </c>
      <c r="F34" s="136"/>
      <c r="G34" s="107"/>
      <c r="H34" s="107"/>
      <c r="I34" s="108"/>
    </row>
    <row r="35" spans="1:9" s="100" customFormat="1" hidden="1" x14ac:dyDescent="0.2">
      <c r="A35" s="131"/>
      <c r="B35" s="106"/>
      <c r="C35" s="241">
        <v>0</v>
      </c>
      <c r="D35" s="246">
        <v>0</v>
      </c>
      <c r="E35" s="249">
        <f>D35-C35+E34</f>
        <v>2791.9900000000025</v>
      </c>
      <c r="F35" s="142"/>
      <c r="G35" s="107"/>
      <c r="H35" s="107"/>
      <c r="I35" s="108"/>
    </row>
    <row r="36" spans="1:9" s="100" customFormat="1" hidden="1" x14ac:dyDescent="0.2">
      <c r="A36" s="131"/>
      <c r="B36" s="132"/>
      <c r="C36" s="241">
        <v>0</v>
      </c>
      <c r="D36" s="242">
        <v>0</v>
      </c>
      <c r="E36" s="249">
        <f t="shared" si="1"/>
        <v>2791.9900000000025</v>
      </c>
      <c r="F36" s="107"/>
      <c r="G36" s="107"/>
      <c r="H36" s="107"/>
      <c r="I36" s="108"/>
    </row>
    <row r="37" spans="1:9" s="100" customFormat="1" hidden="1" x14ac:dyDescent="0.2">
      <c r="A37" s="131"/>
      <c r="B37" s="132"/>
      <c r="C37" s="241">
        <v>0</v>
      </c>
      <c r="D37" s="242">
        <v>0</v>
      </c>
      <c r="E37" s="249">
        <f t="shared" si="1"/>
        <v>2791.9900000000025</v>
      </c>
      <c r="F37" s="136"/>
      <c r="G37" s="107"/>
      <c r="H37" s="107"/>
      <c r="I37" s="108"/>
    </row>
    <row r="38" spans="1:9" s="100" customFormat="1" hidden="1" x14ac:dyDescent="0.2">
      <c r="A38" s="131"/>
      <c r="B38" s="132"/>
      <c r="C38" s="241">
        <v>0</v>
      </c>
      <c r="D38" s="242">
        <v>0</v>
      </c>
      <c r="E38" s="249">
        <f t="shared" si="1"/>
        <v>2791.9900000000025</v>
      </c>
      <c r="F38" s="136"/>
      <c r="G38" s="107"/>
      <c r="H38" s="107"/>
      <c r="I38" s="108"/>
    </row>
    <row r="39" spans="1:9" s="100" customFormat="1" hidden="1" x14ac:dyDescent="0.2">
      <c r="A39" s="131"/>
      <c r="B39" s="132"/>
      <c r="C39" s="241">
        <v>0</v>
      </c>
      <c r="D39" s="242">
        <v>0</v>
      </c>
      <c r="E39" s="249">
        <f t="shared" si="1"/>
        <v>2791.9900000000025</v>
      </c>
      <c r="F39" s="136"/>
      <c r="G39" s="107"/>
      <c r="H39" s="107"/>
      <c r="I39" s="108"/>
    </row>
    <row r="40" spans="1:9" s="100" customFormat="1" hidden="1" x14ac:dyDescent="0.2">
      <c r="A40" s="131"/>
      <c r="B40" s="132"/>
      <c r="C40" s="241">
        <v>0</v>
      </c>
      <c r="D40" s="242">
        <v>0</v>
      </c>
      <c r="E40" s="249">
        <f t="shared" si="1"/>
        <v>2791.9900000000025</v>
      </c>
      <c r="F40" s="107"/>
      <c r="G40" s="107"/>
      <c r="H40" s="107"/>
      <c r="I40" s="108"/>
    </row>
    <row r="41" spans="1:9" s="100" customFormat="1" hidden="1" x14ac:dyDescent="0.2">
      <c r="A41" s="131"/>
      <c r="B41" s="132"/>
      <c r="C41" s="241">
        <v>0</v>
      </c>
      <c r="D41" s="242">
        <v>0</v>
      </c>
      <c r="E41" s="249">
        <f t="shared" si="1"/>
        <v>2791.9900000000025</v>
      </c>
      <c r="F41" s="107"/>
      <c r="G41" s="107"/>
      <c r="H41" s="107"/>
      <c r="I41" s="108"/>
    </row>
    <row r="42" spans="1:9" s="100" customFormat="1" hidden="1" x14ac:dyDescent="0.2">
      <c r="A42" s="131"/>
      <c r="B42" s="132"/>
      <c r="C42" s="241">
        <v>0</v>
      </c>
      <c r="D42" s="242">
        <v>0</v>
      </c>
      <c r="E42" s="249">
        <f t="shared" si="1"/>
        <v>2791.9900000000025</v>
      </c>
      <c r="F42" s="107"/>
      <c r="G42" s="107"/>
      <c r="H42" s="107"/>
      <c r="I42" s="108"/>
    </row>
    <row r="43" spans="1:9" s="100" customFormat="1" hidden="1" x14ac:dyDescent="0.2">
      <c r="A43" s="131"/>
      <c r="B43" s="132"/>
      <c r="C43" s="241">
        <v>0</v>
      </c>
      <c r="D43" s="242">
        <v>0</v>
      </c>
      <c r="E43" s="249">
        <f t="shared" si="1"/>
        <v>2791.9900000000025</v>
      </c>
      <c r="F43" s="107"/>
      <c r="G43" s="107"/>
      <c r="H43" s="107"/>
      <c r="I43" s="108"/>
    </row>
    <row r="44" spans="1:9" s="100" customFormat="1" hidden="1" x14ac:dyDescent="0.2">
      <c r="A44" s="131"/>
      <c r="B44" s="132"/>
      <c r="C44" s="241">
        <v>0</v>
      </c>
      <c r="D44" s="242">
        <v>0</v>
      </c>
      <c r="E44" s="249">
        <f t="shared" si="1"/>
        <v>2791.9900000000025</v>
      </c>
      <c r="F44" s="107"/>
      <c r="G44" s="107"/>
      <c r="H44" s="107"/>
      <c r="I44" s="108"/>
    </row>
    <row r="45" spans="1:9" s="100" customFormat="1" hidden="1" x14ac:dyDescent="0.2">
      <c r="A45" s="131"/>
      <c r="B45" s="132"/>
      <c r="C45" s="241">
        <v>0</v>
      </c>
      <c r="D45" s="242">
        <v>0</v>
      </c>
      <c r="E45" s="249">
        <f t="shared" si="1"/>
        <v>2791.9900000000025</v>
      </c>
      <c r="F45" s="107"/>
      <c r="G45" s="107"/>
      <c r="H45" s="107"/>
      <c r="I45" s="108"/>
    </row>
    <row r="46" spans="1:9" s="100" customFormat="1" hidden="1" x14ac:dyDescent="0.2">
      <c r="A46" s="131"/>
      <c r="B46" s="132"/>
      <c r="C46" s="241">
        <v>0</v>
      </c>
      <c r="D46" s="242">
        <v>0</v>
      </c>
      <c r="E46" s="249">
        <f t="shared" si="1"/>
        <v>2791.9900000000025</v>
      </c>
      <c r="F46" s="107"/>
      <c r="G46" s="107"/>
      <c r="H46" s="107"/>
      <c r="I46" s="108"/>
    </row>
    <row r="47" spans="1:9" s="100" customFormat="1" hidden="1" x14ac:dyDescent="0.2">
      <c r="A47" s="131"/>
      <c r="B47" s="132"/>
      <c r="C47" s="241">
        <v>0</v>
      </c>
      <c r="D47" s="242">
        <v>0</v>
      </c>
      <c r="E47" s="249">
        <f t="shared" si="1"/>
        <v>2791.9900000000025</v>
      </c>
      <c r="F47" s="107"/>
      <c r="G47" s="107"/>
      <c r="H47" s="107"/>
      <c r="I47" s="108"/>
    </row>
    <row r="48" spans="1:9" s="100" customFormat="1" hidden="1" x14ac:dyDescent="0.2">
      <c r="A48" s="131"/>
      <c r="B48" s="132"/>
      <c r="C48" s="241">
        <v>0</v>
      </c>
      <c r="D48" s="242">
        <v>0</v>
      </c>
      <c r="E48" s="249">
        <f t="shared" si="1"/>
        <v>2791.9900000000025</v>
      </c>
      <c r="F48" s="107"/>
      <c r="G48" s="107"/>
      <c r="H48" s="107"/>
      <c r="I48" s="108"/>
    </row>
    <row r="49" spans="1:9" s="100" customFormat="1" hidden="1" x14ac:dyDescent="0.2">
      <c r="A49" s="131"/>
      <c r="B49" s="132"/>
      <c r="C49" s="241">
        <v>0</v>
      </c>
      <c r="D49" s="242">
        <v>0</v>
      </c>
      <c r="E49" s="249">
        <f t="shared" si="1"/>
        <v>2791.9900000000025</v>
      </c>
      <c r="F49" s="107"/>
      <c r="G49" s="107"/>
      <c r="H49" s="107"/>
      <c r="I49" s="108"/>
    </row>
    <row r="50" spans="1:9" s="100" customFormat="1" hidden="1" x14ac:dyDescent="0.2">
      <c r="A50" s="131"/>
      <c r="B50" s="132"/>
      <c r="C50" s="241">
        <v>0</v>
      </c>
      <c r="D50" s="242">
        <v>0</v>
      </c>
      <c r="E50" s="249">
        <f t="shared" si="1"/>
        <v>2791.9900000000025</v>
      </c>
      <c r="F50" s="107"/>
      <c r="G50" s="107"/>
      <c r="H50" s="107"/>
      <c r="I50" s="108"/>
    </row>
    <row r="51" spans="1:9" s="100" customFormat="1" hidden="1" x14ac:dyDescent="0.2">
      <c r="A51" s="131"/>
      <c r="B51" s="132"/>
      <c r="C51" s="241">
        <v>0</v>
      </c>
      <c r="D51" s="242">
        <v>0</v>
      </c>
      <c r="E51" s="249">
        <f t="shared" si="1"/>
        <v>2791.9900000000025</v>
      </c>
      <c r="F51" s="107"/>
      <c r="G51" s="107"/>
      <c r="H51" s="107"/>
      <c r="I51" s="108"/>
    </row>
    <row r="52" spans="1:9" s="100" customFormat="1" hidden="1" x14ac:dyDescent="0.2">
      <c r="A52" s="131"/>
      <c r="B52" s="132"/>
      <c r="C52" s="241">
        <v>0</v>
      </c>
      <c r="D52" s="247">
        <v>0</v>
      </c>
      <c r="E52" s="249">
        <f t="shared" si="1"/>
        <v>2791.9900000000025</v>
      </c>
      <c r="F52" s="107"/>
      <c r="G52" s="107"/>
      <c r="H52" s="107"/>
      <c r="I52" s="137"/>
    </row>
    <row r="53" spans="1:9" s="100" customFormat="1" hidden="1" x14ac:dyDescent="0.2">
      <c r="A53" s="131"/>
      <c r="B53" s="132"/>
      <c r="C53" s="241">
        <v>0</v>
      </c>
      <c r="D53" s="247">
        <v>0</v>
      </c>
      <c r="E53" s="249">
        <f t="shared" si="1"/>
        <v>2791.9900000000025</v>
      </c>
      <c r="F53" s="107"/>
      <c r="G53" s="107"/>
      <c r="H53" s="107"/>
      <c r="I53" s="108"/>
    </row>
    <row r="54" spans="1:9" s="100" customFormat="1" hidden="1" x14ac:dyDescent="0.2">
      <c r="A54" s="131"/>
      <c r="B54" s="132"/>
      <c r="C54" s="241">
        <v>0</v>
      </c>
      <c r="D54" s="247">
        <v>0</v>
      </c>
      <c r="E54" s="249">
        <f t="shared" si="1"/>
        <v>2791.9900000000025</v>
      </c>
      <c r="F54" s="107"/>
      <c r="G54" s="107"/>
      <c r="H54" s="107"/>
      <c r="I54" s="108"/>
    </row>
    <row r="55" spans="1:9" s="100" customFormat="1" hidden="1" x14ac:dyDescent="0.2">
      <c r="A55" s="131"/>
      <c r="B55" s="132"/>
      <c r="C55" s="241">
        <v>0</v>
      </c>
      <c r="D55" s="247">
        <v>0</v>
      </c>
      <c r="E55" s="249">
        <f t="shared" si="1"/>
        <v>2791.9900000000025</v>
      </c>
      <c r="F55" s="107"/>
      <c r="G55" s="107"/>
      <c r="H55" s="107"/>
      <c r="I55" s="108"/>
    </row>
    <row r="56" spans="1:9" s="100" customFormat="1" hidden="1" x14ac:dyDescent="0.2">
      <c r="A56" s="131"/>
      <c r="B56" s="132"/>
      <c r="C56" s="241">
        <v>0</v>
      </c>
      <c r="D56" s="247">
        <v>0</v>
      </c>
      <c r="E56" s="249">
        <f t="shared" si="1"/>
        <v>2791.9900000000025</v>
      </c>
      <c r="F56" s="107"/>
      <c r="G56" s="107"/>
      <c r="H56" s="107"/>
      <c r="I56" s="108"/>
    </row>
    <row r="57" spans="1:9" s="100" customFormat="1" hidden="1" x14ac:dyDescent="0.2">
      <c r="A57" s="131"/>
      <c r="B57" s="132"/>
      <c r="C57" s="241">
        <v>0</v>
      </c>
      <c r="D57" s="247">
        <v>0</v>
      </c>
      <c r="E57" s="249">
        <f t="shared" si="1"/>
        <v>2791.9900000000025</v>
      </c>
      <c r="F57" s="107"/>
      <c r="G57" s="107"/>
      <c r="H57" s="107"/>
      <c r="I57" s="108"/>
    </row>
    <row r="58" spans="1:9" s="100" customFormat="1" hidden="1" x14ac:dyDescent="0.2">
      <c r="A58" s="131"/>
      <c r="B58" s="132"/>
      <c r="C58" s="241">
        <v>0</v>
      </c>
      <c r="D58" s="247">
        <v>0</v>
      </c>
      <c r="E58" s="249">
        <f t="shared" si="1"/>
        <v>2791.9900000000025</v>
      </c>
      <c r="F58" s="107"/>
      <c r="G58" s="107"/>
      <c r="H58" s="107"/>
      <c r="I58" s="108"/>
    </row>
    <row r="59" spans="1:9" s="100" customFormat="1" hidden="1" x14ac:dyDescent="0.2">
      <c r="A59" s="131"/>
      <c r="B59" s="132"/>
      <c r="C59" s="241">
        <v>0</v>
      </c>
      <c r="D59" s="247">
        <v>0</v>
      </c>
      <c r="E59" s="249">
        <f t="shared" si="1"/>
        <v>2791.9900000000025</v>
      </c>
      <c r="F59" s="107"/>
      <c r="G59" s="107"/>
      <c r="H59" s="107"/>
      <c r="I59" s="108"/>
    </row>
    <row r="60" spans="1:9" s="100" customFormat="1" hidden="1" x14ac:dyDescent="0.2">
      <c r="A60" s="131"/>
      <c r="B60" s="132"/>
      <c r="C60" s="241">
        <v>0</v>
      </c>
      <c r="D60" s="247">
        <v>0</v>
      </c>
      <c r="E60" s="249">
        <f t="shared" si="1"/>
        <v>2791.9900000000025</v>
      </c>
      <c r="F60" s="107"/>
      <c r="G60" s="107"/>
      <c r="H60" s="107"/>
      <c r="I60" s="108"/>
    </row>
    <row r="61" spans="1:9" s="100" customFormat="1" hidden="1" x14ac:dyDescent="0.2">
      <c r="A61" s="131"/>
      <c r="B61" s="132"/>
      <c r="C61" s="241">
        <v>0</v>
      </c>
      <c r="D61" s="247">
        <v>0</v>
      </c>
      <c r="E61" s="249">
        <f t="shared" si="1"/>
        <v>2791.9900000000025</v>
      </c>
      <c r="F61" s="107"/>
      <c r="G61" s="107"/>
      <c r="H61" s="107"/>
      <c r="I61" s="108"/>
    </row>
    <row r="62" spans="1:9" s="100" customFormat="1" hidden="1" x14ac:dyDescent="0.2">
      <c r="A62" s="131"/>
      <c r="B62" s="132"/>
      <c r="C62" s="241">
        <v>0</v>
      </c>
      <c r="D62" s="247">
        <v>0</v>
      </c>
      <c r="E62" s="249">
        <f t="shared" si="1"/>
        <v>2791.9900000000025</v>
      </c>
      <c r="F62" s="107"/>
      <c r="G62" s="107"/>
      <c r="H62" s="107"/>
      <c r="I62" s="108"/>
    </row>
    <row r="63" spans="1:9" s="100" customFormat="1" hidden="1" x14ac:dyDescent="0.2">
      <c r="A63" s="131"/>
      <c r="B63" s="132"/>
      <c r="C63" s="241">
        <v>0</v>
      </c>
      <c r="D63" s="247">
        <v>0</v>
      </c>
      <c r="E63" s="249">
        <f t="shared" ref="E63:E126" si="2">D63-C63+E62</f>
        <v>2791.9900000000025</v>
      </c>
      <c r="F63" s="107"/>
      <c r="G63" s="107"/>
      <c r="H63" s="107"/>
      <c r="I63" s="108"/>
    </row>
    <row r="64" spans="1:9" s="100" customFormat="1" hidden="1" x14ac:dyDescent="0.2">
      <c r="A64" s="131"/>
      <c r="B64" s="132"/>
      <c r="C64" s="241">
        <v>0</v>
      </c>
      <c r="D64" s="247">
        <v>0</v>
      </c>
      <c r="E64" s="249">
        <f t="shared" si="2"/>
        <v>2791.9900000000025</v>
      </c>
      <c r="F64" s="107"/>
      <c r="G64" s="107"/>
      <c r="H64" s="107"/>
      <c r="I64" s="108"/>
    </row>
    <row r="65" spans="1:9" s="100" customFormat="1" hidden="1" x14ac:dyDescent="0.2">
      <c r="A65" s="131"/>
      <c r="B65" s="132"/>
      <c r="C65" s="241">
        <v>0</v>
      </c>
      <c r="D65" s="247">
        <v>0</v>
      </c>
      <c r="E65" s="249">
        <f t="shared" si="2"/>
        <v>2791.9900000000025</v>
      </c>
      <c r="F65" s="107"/>
      <c r="G65" s="107"/>
      <c r="H65" s="107"/>
      <c r="I65" s="108"/>
    </row>
    <row r="66" spans="1:9" s="100" customFormat="1" hidden="1" x14ac:dyDescent="0.2">
      <c r="A66" s="131"/>
      <c r="B66" s="132"/>
      <c r="C66" s="241">
        <v>0</v>
      </c>
      <c r="D66" s="247">
        <v>0</v>
      </c>
      <c r="E66" s="249">
        <f t="shared" si="2"/>
        <v>2791.9900000000025</v>
      </c>
      <c r="F66" s="107"/>
      <c r="G66" s="107"/>
      <c r="H66" s="107"/>
      <c r="I66" s="108"/>
    </row>
    <row r="67" spans="1:9" s="100" customFormat="1" hidden="1" x14ac:dyDescent="0.2">
      <c r="A67" s="131"/>
      <c r="B67" s="132"/>
      <c r="C67" s="241">
        <v>0</v>
      </c>
      <c r="D67" s="247">
        <v>0</v>
      </c>
      <c r="E67" s="249">
        <f t="shared" si="2"/>
        <v>2791.9900000000025</v>
      </c>
      <c r="F67" s="107"/>
      <c r="G67" s="107"/>
      <c r="H67" s="107"/>
      <c r="I67" s="108"/>
    </row>
    <row r="68" spans="1:9" s="100" customFormat="1" hidden="1" x14ac:dyDescent="0.2">
      <c r="A68" s="131"/>
      <c r="B68" s="132"/>
      <c r="C68" s="241">
        <v>0</v>
      </c>
      <c r="D68" s="247">
        <v>0</v>
      </c>
      <c r="E68" s="249">
        <f t="shared" si="2"/>
        <v>2791.9900000000025</v>
      </c>
      <c r="F68" s="107"/>
      <c r="G68" s="107"/>
      <c r="H68" s="107"/>
      <c r="I68" s="108"/>
    </row>
    <row r="69" spans="1:9" s="100" customFormat="1" hidden="1" x14ac:dyDescent="0.2">
      <c r="A69" s="131"/>
      <c r="B69" s="132"/>
      <c r="C69" s="241">
        <v>0</v>
      </c>
      <c r="D69" s="247">
        <v>0</v>
      </c>
      <c r="E69" s="249">
        <f t="shared" si="2"/>
        <v>2791.9900000000025</v>
      </c>
      <c r="F69" s="107"/>
      <c r="G69" s="107"/>
      <c r="H69" s="107"/>
      <c r="I69" s="108"/>
    </row>
    <row r="70" spans="1:9" s="100" customFormat="1" hidden="1" x14ac:dyDescent="0.2">
      <c r="A70" s="131"/>
      <c r="B70" s="132"/>
      <c r="C70" s="241">
        <v>0</v>
      </c>
      <c r="D70" s="247">
        <v>0</v>
      </c>
      <c r="E70" s="249">
        <f t="shared" si="2"/>
        <v>2791.9900000000025</v>
      </c>
      <c r="F70" s="107"/>
      <c r="G70" s="107"/>
      <c r="H70" s="107"/>
      <c r="I70" s="108"/>
    </row>
    <row r="71" spans="1:9" s="100" customFormat="1" hidden="1" x14ac:dyDescent="0.2">
      <c r="A71" s="131"/>
      <c r="B71" s="132"/>
      <c r="C71" s="241">
        <v>0</v>
      </c>
      <c r="D71" s="247">
        <v>0</v>
      </c>
      <c r="E71" s="249">
        <f t="shared" si="2"/>
        <v>2791.9900000000025</v>
      </c>
      <c r="F71" s="107"/>
      <c r="G71" s="107"/>
      <c r="H71" s="107"/>
      <c r="I71" s="108"/>
    </row>
    <row r="72" spans="1:9" s="100" customFormat="1" hidden="1" x14ac:dyDescent="0.2">
      <c r="A72" s="131"/>
      <c r="B72" s="132"/>
      <c r="C72" s="241">
        <v>0</v>
      </c>
      <c r="D72" s="247">
        <v>0</v>
      </c>
      <c r="E72" s="249">
        <f t="shared" si="2"/>
        <v>2791.9900000000025</v>
      </c>
      <c r="F72" s="107"/>
      <c r="G72" s="107"/>
      <c r="H72" s="107"/>
      <c r="I72" s="108"/>
    </row>
    <row r="73" spans="1:9" s="100" customFormat="1" hidden="1" x14ac:dyDescent="0.2">
      <c r="A73" s="131"/>
      <c r="B73" s="132"/>
      <c r="C73" s="241">
        <v>0</v>
      </c>
      <c r="D73" s="247">
        <v>0</v>
      </c>
      <c r="E73" s="249">
        <f t="shared" si="2"/>
        <v>2791.9900000000025</v>
      </c>
      <c r="F73" s="107"/>
      <c r="G73" s="107"/>
      <c r="H73" s="107"/>
      <c r="I73" s="108"/>
    </row>
    <row r="74" spans="1:9" s="100" customFormat="1" hidden="1" x14ac:dyDescent="0.2">
      <c r="A74" s="131"/>
      <c r="B74" s="132"/>
      <c r="C74" s="241">
        <v>0</v>
      </c>
      <c r="D74" s="247">
        <v>0</v>
      </c>
      <c r="E74" s="249">
        <f t="shared" si="2"/>
        <v>2791.9900000000025</v>
      </c>
      <c r="F74" s="107"/>
      <c r="G74" s="107"/>
      <c r="H74" s="107"/>
      <c r="I74" s="108"/>
    </row>
    <row r="75" spans="1:9" s="100" customFormat="1" hidden="1" x14ac:dyDescent="0.2">
      <c r="A75" s="131"/>
      <c r="B75" s="132"/>
      <c r="C75" s="241">
        <v>0</v>
      </c>
      <c r="D75" s="247">
        <v>0</v>
      </c>
      <c r="E75" s="249">
        <f t="shared" si="2"/>
        <v>2791.9900000000025</v>
      </c>
      <c r="F75" s="107"/>
      <c r="G75" s="107"/>
      <c r="H75" s="107"/>
      <c r="I75" s="108"/>
    </row>
    <row r="76" spans="1:9" s="100" customFormat="1" hidden="1" x14ac:dyDescent="0.2">
      <c r="A76" s="131"/>
      <c r="B76" s="132"/>
      <c r="C76" s="241">
        <v>0</v>
      </c>
      <c r="D76" s="247">
        <v>0</v>
      </c>
      <c r="E76" s="249">
        <f t="shared" si="2"/>
        <v>2791.9900000000025</v>
      </c>
      <c r="F76" s="107"/>
      <c r="G76" s="107"/>
      <c r="H76" s="107"/>
      <c r="I76" s="108"/>
    </row>
    <row r="77" spans="1:9" s="100" customFormat="1" hidden="1" x14ac:dyDescent="0.2">
      <c r="A77" s="131"/>
      <c r="B77" s="132"/>
      <c r="C77" s="241">
        <v>0</v>
      </c>
      <c r="D77" s="247">
        <v>0</v>
      </c>
      <c r="E77" s="249">
        <f t="shared" si="2"/>
        <v>2791.9900000000025</v>
      </c>
      <c r="F77" s="107"/>
      <c r="G77" s="107"/>
      <c r="H77" s="107"/>
      <c r="I77" s="108"/>
    </row>
    <row r="78" spans="1:9" s="100" customFormat="1" hidden="1" x14ac:dyDescent="0.2">
      <c r="A78" s="131"/>
      <c r="B78" s="132"/>
      <c r="C78" s="241">
        <v>0</v>
      </c>
      <c r="D78" s="247">
        <v>0</v>
      </c>
      <c r="E78" s="249">
        <f t="shared" si="2"/>
        <v>2791.9900000000025</v>
      </c>
      <c r="F78" s="107"/>
      <c r="G78" s="107"/>
      <c r="H78" s="107"/>
      <c r="I78" s="108"/>
    </row>
    <row r="79" spans="1:9" s="100" customFormat="1" hidden="1" x14ac:dyDescent="0.2">
      <c r="A79" s="131"/>
      <c r="B79" s="132"/>
      <c r="C79" s="241">
        <v>0</v>
      </c>
      <c r="D79" s="247">
        <v>0</v>
      </c>
      <c r="E79" s="249">
        <f t="shared" si="2"/>
        <v>2791.9900000000025</v>
      </c>
      <c r="F79" s="107"/>
      <c r="G79" s="107"/>
      <c r="H79" s="107"/>
      <c r="I79" s="108"/>
    </row>
    <row r="80" spans="1:9" s="100" customFormat="1" hidden="1" x14ac:dyDescent="0.2">
      <c r="A80" s="131"/>
      <c r="B80" s="132"/>
      <c r="C80" s="241">
        <v>0</v>
      </c>
      <c r="D80" s="247">
        <v>0</v>
      </c>
      <c r="E80" s="249">
        <f t="shared" si="2"/>
        <v>2791.9900000000025</v>
      </c>
      <c r="F80" s="107"/>
      <c r="G80" s="107"/>
      <c r="H80" s="107"/>
      <c r="I80" s="108"/>
    </row>
    <row r="81" spans="1:9" s="100" customFormat="1" hidden="1" x14ac:dyDescent="0.2">
      <c r="A81" s="131"/>
      <c r="B81" s="132"/>
      <c r="C81" s="241">
        <v>0</v>
      </c>
      <c r="D81" s="247">
        <v>0</v>
      </c>
      <c r="E81" s="249">
        <f t="shared" si="2"/>
        <v>2791.9900000000025</v>
      </c>
      <c r="F81" s="107"/>
      <c r="G81" s="107"/>
      <c r="H81" s="107"/>
      <c r="I81" s="108"/>
    </row>
    <row r="82" spans="1:9" s="100" customFormat="1" hidden="1" x14ac:dyDescent="0.2">
      <c r="A82" s="131"/>
      <c r="B82" s="132"/>
      <c r="C82" s="241">
        <v>0</v>
      </c>
      <c r="D82" s="247">
        <v>0</v>
      </c>
      <c r="E82" s="249">
        <f t="shared" si="2"/>
        <v>2791.9900000000025</v>
      </c>
      <c r="F82" s="107"/>
      <c r="G82" s="107"/>
      <c r="H82" s="107"/>
      <c r="I82" s="108"/>
    </row>
    <row r="83" spans="1:9" s="100" customFormat="1" hidden="1" x14ac:dyDescent="0.2">
      <c r="A83" s="131"/>
      <c r="B83" s="132"/>
      <c r="C83" s="241">
        <v>0</v>
      </c>
      <c r="D83" s="247">
        <v>0</v>
      </c>
      <c r="E83" s="249">
        <f t="shared" si="2"/>
        <v>2791.9900000000025</v>
      </c>
      <c r="F83" s="107"/>
      <c r="G83" s="107"/>
      <c r="H83" s="107"/>
      <c r="I83" s="108"/>
    </row>
    <row r="84" spans="1:9" s="100" customFormat="1" hidden="1" x14ac:dyDescent="0.2">
      <c r="A84" s="131"/>
      <c r="B84" s="132"/>
      <c r="C84" s="241">
        <v>0</v>
      </c>
      <c r="D84" s="247">
        <v>0</v>
      </c>
      <c r="E84" s="249">
        <f t="shared" si="2"/>
        <v>2791.9900000000025</v>
      </c>
      <c r="F84" s="107"/>
      <c r="G84" s="107"/>
      <c r="H84" s="107"/>
      <c r="I84" s="108"/>
    </row>
    <row r="85" spans="1:9" s="100" customFormat="1" hidden="1" x14ac:dyDescent="0.2">
      <c r="A85" s="131"/>
      <c r="B85" s="132"/>
      <c r="C85" s="241">
        <v>0</v>
      </c>
      <c r="D85" s="247">
        <v>0</v>
      </c>
      <c r="E85" s="249">
        <f t="shared" si="2"/>
        <v>2791.9900000000025</v>
      </c>
      <c r="F85" s="107"/>
      <c r="G85" s="107"/>
      <c r="H85" s="107"/>
      <c r="I85" s="108"/>
    </row>
    <row r="86" spans="1:9" s="100" customFormat="1" hidden="1" x14ac:dyDescent="0.2">
      <c r="A86" s="131"/>
      <c r="B86" s="132"/>
      <c r="C86" s="241">
        <v>0</v>
      </c>
      <c r="D86" s="247">
        <v>0</v>
      </c>
      <c r="E86" s="249">
        <f t="shared" si="2"/>
        <v>2791.9900000000025</v>
      </c>
      <c r="F86" s="107"/>
      <c r="G86" s="107"/>
      <c r="H86" s="107"/>
      <c r="I86" s="108"/>
    </row>
    <row r="87" spans="1:9" s="100" customFormat="1" hidden="1" x14ac:dyDescent="0.2">
      <c r="A87" s="131"/>
      <c r="B87" s="132"/>
      <c r="C87" s="241">
        <v>0</v>
      </c>
      <c r="D87" s="247">
        <v>0</v>
      </c>
      <c r="E87" s="249">
        <f t="shared" si="2"/>
        <v>2791.9900000000025</v>
      </c>
      <c r="F87" s="107"/>
      <c r="G87" s="107"/>
      <c r="H87" s="107"/>
      <c r="I87" s="108"/>
    </row>
    <row r="88" spans="1:9" s="100" customFormat="1" hidden="1" x14ac:dyDescent="0.2">
      <c r="A88" s="131"/>
      <c r="B88" s="132"/>
      <c r="C88" s="241">
        <v>0</v>
      </c>
      <c r="D88" s="247">
        <v>0</v>
      </c>
      <c r="E88" s="249">
        <f t="shared" si="2"/>
        <v>2791.9900000000025</v>
      </c>
      <c r="F88" s="107"/>
      <c r="G88" s="107"/>
      <c r="H88" s="107"/>
      <c r="I88" s="108"/>
    </row>
    <row r="89" spans="1:9" s="100" customFormat="1" hidden="1" x14ac:dyDescent="0.2">
      <c r="A89" s="131"/>
      <c r="B89" s="132"/>
      <c r="C89" s="241">
        <v>0</v>
      </c>
      <c r="D89" s="247">
        <v>0</v>
      </c>
      <c r="E89" s="249">
        <f t="shared" si="2"/>
        <v>2791.9900000000025</v>
      </c>
      <c r="F89" s="107"/>
      <c r="G89" s="107"/>
      <c r="H89" s="107"/>
      <c r="I89" s="108"/>
    </row>
    <row r="90" spans="1:9" s="100" customFormat="1" hidden="1" x14ac:dyDescent="0.2">
      <c r="A90" s="131"/>
      <c r="B90" s="132"/>
      <c r="C90" s="241">
        <v>0</v>
      </c>
      <c r="D90" s="247">
        <v>0</v>
      </c>
      <c r="E90" s="249">
        <f t="shared" si="2"/>
        <v>2791.9900000000025</v>
      </c>
      <c r="F90" s="107"/>
      <c r="G90" s="107"/>
      <c r="H90" s="107"/>
      <c r="I90" s="108"/>
    </row>
    <row r="91" spans="1:9" s="100" customFormat="1" hidden="1" x14ac:dyDescent="0.2">
      <c r="A91" s="131"/>
      <c r="B91" s="132"/>
      <c r="C91" s="241">
        <v>0</v>
      </c>
      <c r="D91" s="247">
        <v>0</v>
      </c>
      <c r="E91" s="249">
        <f t="shared" si="2"/>
        <v>2791.9900000000025</v>
      </c>
      <c r="F91" s="107"/>
      <c r="G91" s="107"/>
      <c r="H91" s="107"/>
      <c r="I91" s="108"/>
    </row>
    <row r="92" spans="1:9" s="100" customFormat="1" hidden="1" x14ac:dyDescent="0.2">
      <c r="A92" s="131"/>
      <c r="B92" s="132"/>
      <c r="C92" s="241">
        <v>0</v>
      </c>
      <c r="D92" s="247">
        <v>0</v>
      </c>
      <c r="E92" s="249">
        <f t="shared" si="2"/>
        <v>2791.9900000000025</v>
      </c>
      <c r="F92" s="107"/>
      <c r="G92" s="107"/>
      <c r="H92" s="107"/>
      <c r="I92" s="108"/>
    </row>
    <row r="93" spans="1:9" s="100" customFormat="1" hidden="1" x14ac:dyDescent="0.2">
      <c r="A93" s="131"/>
      <c r="B93" s="132"/>
      <c r="C93" s="241">
        <v>0</v>
      </c>
      <c r="D93" s="247">
        <v>0</v>
      </c>
      <c r="E93" s="249">
        <f t="shared" si="2"/>
        <v>2791.9900000000025</v>
      </c>
      <c r="F93" s="107"/>
      <c r="G93" s="107"/>
      <c r="H93" s="107"/>
      <c r="I93" s="108"/>
    </row>
    <row r="94" spans="1:9" s="100" customFormat="1" hidden="1" x14ac:dyDescent="0.2">
      <c r="A94" s="105"/>
      <c r="B94" s="106"/>
      <c r="C94" s="241">
        <v>0</v>
      </c>
      <c r="D94" s="247">
        <v>0</v>
      </c>
      <c r="E94" s="248">
        <f t="shared" si="2"/>
        <v>2791.9900000000025</v>
      </c>
      <c r="F94" s="107"/>
      <c r="G94" s="107"/>
      <c r="H94" s="107"/>
      <c r="I94" s="108"/>
    </row>
    <row r="95" spans="1:9" s="100" customFormat="1" hidden="1" x14ac:dyDescent="0.2">
      <c r="A95" s="105"/>
      <c r="B95" s="106"/>
      <c r="C95" s="241">
        <v>0</v>
      </c>
      <c r="D95" s="247">
        <v>0</v>
      </c>
      <c r="E95" s="248">
        <f t="shared" si="2"/>
        <v>2791.9900000000025</v>
      </c>
      <c r="F95" s="107"/>
      <c r="G95" s="107"/>
      <c r="H95" s="107"/>
      <c r="I95" s="108"/>
    </row>
    <row r="96" spans="1:9" s="100" customFormat="1" hidden="1" x14ac:dyDescent="0.2">
      <c r="A96" s="105"/>
      <c r="B96" s="106"/>
      <c r="C96" s="241">
        <v>0</v>
      </c>
      <c r="D96" s="247">
        <v>0</v>
      </c>
      <c r="E96" s="248">
        <f t="shared" si="2"/>
        <v>2791.9900000000025</v>
      </c>
      <c r="F96" s="107"/>
      <c r="G96" s="107"/>
      <c r="H96" s="107"/>
      <c r="I96" s="108"/>
    </row>
    <row r="97" spans="1:9" s="100" customFormat="1" hidden="1" x14ac:dyDescent="0.2">
      <c r="A97" s="105"/>
      <c r="B97" s="106"/>
      <c r="C97" s="241">
        <v>0</v>
      </c>
      <c r="D97" s="247">
        <v>0</v>
      </c>
      <c r="E97" s="248">
        <f t="shared" si="2"/>
        <v>2791.9900000000025</v>
      </c>
      <c r="F97" s="107"/>
      <c r="G97" s="107"/>
      <c r="H97" s="107"/>
      <c r="I97" s="108"/>
    </row>
    <row r="98" spans="1:9" s="100" customFormat="1" hidden="1" x14ac:dyDescent="0.2">
      <c r="A98" s="105"/>
      <c r="B98" s="106"/>
      <c r="C98" s="241">
        <v>0</v>
      </c>
      <c r="D98" s="247">
        <v>0</v>
      </c>
      <c r="E98" s="248">
        <f t="shared" si="2"/>
        <v>2791.9900000000025</v>
      </c>
      <c r="F98" s="107"/>
      <c r="G98" s="107"/>
      <c r="H98" s="107"/>
      <c r="I98" s="108"/>
    </row>
    <row r="99" spans="1:9" s="100" customFormat="1" hidden="1" x14ac:dyDescent="0.2">
      <c r="A99" s="105"/>
      <c r="B99" s="106"/>
      <c r="C99" s="241">
        <v>0</v>
      </c>
      <c r="D99" s="247">
        <v>0</v>
      </c>
      <c r="E99" s="248">
        <f t="shared" si="2"/>
        <v>2791.9900000000025</v>
      </c>
      <c r="F99" s="107"/>
      <c r="G99" s="107"/>
      <c r="H99" s="107"/>
      <c r="I99" s="108"/>
    </row>
    <row r="100" spans="1:9" s="100" customFormat="1" hidden="1" x14ac:dyDescent="0.2">
      <c r="A100" s="105"/>
      <c r="B100" s="106"/>
      <c r="C100" s="241">
        <v>0</v>
      </c>
      <c r="D100" s="247">
        <v>0</v>
      </c>
      <c r="E100" s="248">
        <f t="shared" si="2"/>
        <v>2791.9900000000025</v>
      </c>
      <c r="F100" s="107"/>
      <c r="G100" s="107"/>
      <c r="H100" s="107"/>
      <c r="I100" s="108"/>
    </row>
    <row r="101" spans="1:9" s="100" customFormat="1" hidden="1" x14ac:dyDescent="0.2">
      <c r="A101" s="105"/>
      <c r="B101" s="106"/>
      <c r="C101" s="241">
        <v>0</v>
      </c>
      <c r="D101" s="247">
        <v>0</v>
      </c>
      <c r="E101" s="248">
        <f t="shared" si="2"/>
        <v>2791.9900000000025</v>
      </c>
      <c r="F101" s="107"/>
      <c r="G101" s="107"/>
      <c r="H101" s="107"/>
      <c r="I101" s="108"/>
    </row>
    <row r="102" spans="1:9" s="100" customFormat="1" hidden="1" x14ac:dyDescent="0.2">
      <c r="A102" s="105"/>
      <c r="B102" s="106"/>
      <c r="C102" s="241">
        <v>0</v>
      </c>
      <c r="D102" s="247">
        <v>0</v>
      </c>
      <c r="E102" s="248">
        <f t="shared" si="2"/>
        <v>2791.9900000000025</v>
      </c>
      <c r="F102" s="107"/>
      <c r="G102" s="107"/>
      <c r="H102" s="107"/>
      <c r="I102" s="108"/>
    </row>
    <row r="103" spans="1:9" s="100" customFormat="1" hidden="1" x14ac:dyDescent="0.2">
      <c r="A103" s="105"/>
      <c r="B103" s="106"/>
      <c r="C103" s="241">
        <v>0</v>
      </c>
      <c r="D103" s="247">
        <v>0</v>
      </c>
      <c r="E103" s="248">
        <f t="shared" si="2"/>
        <v>2791.9900000000025</v>
      </c>
      <c r="F103" s="107"/>
      <c r="G103" s="107"/>
      <c r="H103" s="107"/>
      <c r="I103" s="108"/>
    </row>
    <row r="104" spans="1:9" s="100" customFormat="1" hidden="1" x14ac:dyDescent="0.2">
      <c r="A104" s="105"/>
      <c r="B104" s="106"/>
      <c r="C104" s="241">
        <v>0</v>
      </c>
      <c r="D104" s="247">
        <v>0</v>
      </c>
      <c r="E104" s="248">
        <f t="shared" si="2"/>
        <v>2791.9900000000025</v>
      </c>
      <c r="F104" s="107"/>
      <c r="G104" s="107"/>
      <c r="H104" s="107"/>
      <c r="I104" s="108"/>
    </row>
    <row r="105" spans="1:9" s="100" customFormat="1" hidden="1" x14ac:dyDescent="0.2">
      <c r="A105" s="105"/>
      <c r="B105" s="106"/>
      <c r="C105" s="241">
        <v>0</v>
      </c>
      <c r="D105" s="247">
        <v>0</v>
      </c>
      <c r="E105" s="248">
        <f t="shared" si="2"/>
        <v>2791.9900000000025</v>
      </c>
      <c r="F105" s="107"/>
      <c r="G105" s="107"/>
      <c r="H105" s="107"/>
      <c r="I105" s="108"/>
    </row>
    <row r="106" spans="1:9" s="100" customFormat="1" hidden="1" x14ac:dyDescent="0.2">
      <c r="A106" s="105"/>
      <c r="B106" s="106"/>
      <c r="C106" s="241">
        <v>0</v>
      </c>
      <c r="D106" s="247">
        <v>0</v>
      </c>
      <c r="E106" s="248">
        <f t="shared" si="2"/>
        <v>2791.9900000000025</v>
      </c>
      <c r="F106" s="107"/>
      <c r="G106" s="107"/>
      <c r="H106" s="107"/>
      <c r="I106" s="108"/>
    </row>
    <row r="107" spans="1:9" s="100" customFormat="1" hidden="1" x14ac:dyDescent="0.2">
      <c r="A107" s="105"/>
      <c r="B107" s="106"/>
      <c r="C107" s="241">
        <v>0</v>
      </c>
      <c r="D107" s="247">
        <v>0</v>
      </c>
      <c r="E107" s="248">
        <f t="shared" si="2"/>
        <v>2791.9900000000025</v>
      </c>
      <c r="F107" s="107"/>
      <c r="G107" s="107"/>
      <c r="H107" s="107"/>
      <c r="I107" s="108"/>
    </row>
    <row r="108" spans="1:9" s="100" customFormat="1" hidden="1" x14ac:dyDescent="0.2">
      <c r="A108" s="105"/>
      <c r="B108" s="106"/>
      <c r="C108" s="241">
        <v>0</v>
      </c>
      <c r="D108" s="247">
        <v>0</v>
      </c>
      <c r="E108" s="248">
        <f t="shared" si="2"/>
        <v>2791.9900000000025</v>
      </c>
      <c r="F108" s="107"/>
      <c r="G108" s="107"/>
      <c r="H108" s="107"/>
      <c r="I108" s="108"/>
    </row>
    <row r="109" spans="1:9" s="100" customFormat="1" hidden="1" x14ac:dyDescent="0.2">
      <c r="A109" s="105"/>
      <c r="B109" s="106"/>
      <c r="C109" s="241">
        <v>0</v>
      </c>
      <c r="D109" s="247">
        <v>0</v>
      </c>
      <c r="E109" s="248">
        <f t="shared" si="2"/>
        <v>2791.9900000000025</v>
      </c>
      <c r="F109" s="107"/>
      <c r="G109" s="107"/>
      <c r="H109" s="107"/>
      <c r="I109" s="108"/>
    </row>
    <row r="110" spans="1:9" s="100" customFormat="1" hidden="1" x14ac:dyDescent="0.2">
      <c r="A110" s="105"/>
      <c r="B110" s="106"/>
      <c r="C110" s="239">
        <v>0</v>
      </c>
      <c r="D110" s="247">
        <v>0</v>
      </c>
      <c r="E110" s="248">
        <f t="shared" si="2"/>
        <v>2791.9900000000025</v>
      </c>
      <c r="F110" s="107"/>
      <c r="G110" s="107"/>
      <c r="H110" s="107"/>
      <c r="I110" s="108"/>
    </row>
    <row r="111" spans="1:9" s="100" customFormat="1" hidden="1" x14ac:dyDescent="0.2">
      <c r="A111" s="105"/>
      <c r="B111" s="106"/>
      <c r="C111" s="239">
        <v>0</v>
      </c>
      <c r="D111" s="247">
        <v>0</v>
      </c>
      <c r="E111" s="248">
        <f t="shared" si="2"/>
        <v>2791.9900000000025</v>
      </c>
      <c r="F111" s="107"/>
      <c r="G111" s="107"/>
      <c r="H111" s="107"/>
      <c r="I111" s="108"/>
    </row>
    <row r="112" spans="1:9" s="100" customFormat="1" hidden="1" x14ac:dyDescent="0.2">
      <c r="A112" s="105"/>
      <c r="B112" s="106"/>
      <c r="C112" s="239">
        <v>0</v>
      </c>
      <c r="D112" s="247">
        <v>0</v>
      </c>
      <c r="E112" s="248">
        <f t="shared" si="2"/>
        <v>2791.9900000000025</v>
      </c>
      <c r="F112" s="107"/>
      <c r="G112" s="107"/>
      <c r="H112" s="107"/>
      <c r="I112" s="108"/>
    </row>
    <row r="113" spans="1:9" s="100" customFormat="1" hidden="1" x14ac:dyDescent="0.2">
      <c r="A113" s="105"/>
      <c r="B113" s="106"/>
      <c r="C113" s="239">
        <v>0</v>
      </c>
      <c r="D113" s="247">
        <v>0</v>
      </c>
      <c r="E113" s="248">
        <f t="shared" si="2"/>
        <v>2791.9900000000025</v>
      </c>
      <c r="F113" s="107"/>
      <c r="G113" s="107"/>
      <c r="H113" s="107"/>
      <c r="I113" s="108"/>
    </row>
    <row r="114" spans="1:9" s="100" customFormat="1" hidden="1" x14ac:dyDescent="0.2">
      <c r="A114" s="105"/>
      <c r="B114" s="106"/>
      <c r="C114" s="239">
        <v>0</v>
      </c>
      <c r="D114" s="247">
        <v>0</v>
      </c>
      <c r="E114" s="248">
        <f t="shared" si="2"/>
        <v>2791.9900000000025</v>
      </c>
      <c r="F114" s="107"/>
      <c r="G114" s="107"/>
      <c r="H114" s="107"/>
      <c r="I114" s="108"/>
    </row>
    <row r="115" spans="1:9" s="100" customFormat="1" hidden="1" x14ac:dyDescent="0.2">
      <c r="A115" s="105"/>
      <c r="B115" s="106"/>
      <c r="C115" s="239">
        <v>0</v>
      </c>
      <c r="D115" s="247">
        <v>0</v>
      </c>
      <c r="E115" s="248">
        <f t="shared" si="2"/>
        <v>2791.9900000000025</v>
      </c>
      <c r="F115" s="107"/>
      <c r="G115" s="107"/>
      <c r="H115" s="107"/>
      <c r="I115" s="108"/>
    </row>
    <row r="116" spans="1:9" s="100" customFormat="1" hidden="1" x14ac:dyDescent="0.2">
      <c r="A116" s="105"/>
      <c r="B116" s="106"/>
      <c r="C116" s="239">
        <v>0</v>
      </c>
      <c r="D116" s="247">
        <v>0</v>
      </c>
      <c r="E116" s="248">
        <f t="shared" si="2"/>
        <v>2791.9900000000025</v>
      </c>
      <c r="F116" s="107"/>
      <c r="G116" s="107"/>
      <c r="H116" s="107"/>
      <c r="I116" s="108"/>
    </row>
    <row r="117" spans="1:9" s="100" customFormat="1" hidden="1" x14ac:dyDescent="0.2">
      <c r="A117" s="105"/>
      <c r="B117" s="106"/>
      <c r="C117" s="239">
        <v>0</v>
      </c>
      <c r="D117" s="247">
        <v>0</v>
      </c>
      <c r="E117" s="248">
        <f t="shared" si="2"/>
        <v>2791.9900000000025</v>
      </c>
      <c r="F117" s="107"/>
      <c r="G117" s="107"/>
      <c r="H117" s="107"/>
      <c r="I117" s="108"/>
    </row>
    <row r="118" spans="1:9" s="100" customFormat="1" hidden="1" x14ac:dyDescent="0.2">
      <c r="A118" s="105"/>
      <c r="B118" s="106"/>
      <c r="C118" s="239">
        <v>0</v>
      </c>
      <c r="D118" s="247">
        <v>0</v>
      </c>
      <c r="E118" s="248">
        <f t="shared" si="2"/>
        <v>2791.9900000000025</v>
      </c>
      <c r="F118" s="107"/>
      <c r="G118" s="107"/>
      <c r="H118" s="107"/>
      <c r="I118" s="108"/>
    </row>
    <row r="119" spans="1:9" s="100" customFormat="1" hidden="1" x14ac:dyDescent="0.2">
      <c r="A119" s="105"/>
      <c r="B119" s="106"/>
      <c r="C119" s="239">
        <v>0</v>
      </c>
      <c r="D119" s="247">
        <v>0</v>
      </c>
      <c r="E119" s="248">
        <f t="shared" si="2"/>
        <v>2791.9900000000025</v>
      </c>
      <c r="F119" s="107"/>
      <c r="G119" s="107"/>
      <c r="H119" s="107"/>
      <c r="I119" s="108"/>
    </row>
    <row r="120" spans="1:9" s="100" customFormat="1" hidden="1" x14ac:dyDescent="0.2">
      <c r="A120" s="105"/>
      <c r="B120" s="106"/>
      <c r="C120" s="239">
        <v>0</v>
      </c>
      <c r="D120" s="247">
        <v>0</v>
      </c>
      <c r="E120" s="248">
        <f t="shared" si="2"/>
        <v>2791.9900000000025</v>
      </c>
      <c r="F120" s="107"/>
      <c r="G120" s="107"/>
      <c r="H120" s="107"/>
      <c r="I120" s="108"/>
    </row>
    <row r="121" spans="1:9" s="100" customFormat="1" hidden="1" x14ac:dyDescent="0.2">
      <c r="A121" s="105"/>
      <c r="B121" s="106"/>
      <c r="C121" s="239">
        <v>0</v>
      </c>
      <c r="D121" s="247">
        <v>0</v>
      </c>
      <c r="E121" s="248">
        <f t="shared" si="2"/>
        <v>2791.9900000000025</v>
      </c>
      <c r="F121" s="107"/>
      <c r="G121" s="107"/>
      <c r="H121" s="107"/>
      <c r="I121" s="108"/>
    </row>
    <row r="122" spans="1:9" s="100" customFormat="1" hidden="1" x14ac:dyDescent="0.2">
      <c r="A122" s="105"/>
      <c r="B122" s="106"/>
      <c r="C122" s="239">
        <v>0</v>
      </c>
      <c r="D122" s="247">
        <v>0</v>
      </c>
      <c r="E122" s="248">
        <f t="shared" si="2"/>
        <v>2791.9900000000025</v>
      </c>
      <c r="F122" s="107"/>
      <c r="G122" s="107"/>
      <c r="H122" s="107"/>
      <c r="I122" s="108"/>
    </row>
    <row r="123" spans="1:9" s="100" customFormat="1" hidden="1" x14ac:dyDescent="0.2">
      <c r="A123" s="105"/>
      <c r="B123" s="106"/>
      <c r="C123" s="239">
        <v>0</v>
      </c>
      <c r="D123" s="247">
        <v>0</v>
      </c>
      <c r="E123" s="248">
        <f t="shared" si="2"/>
        <v>2791.9900000000025</v>
      </c>
      <c r="F123" s="107"/>
      <c r="G123" s="107"/>
      <c r="H123" s="107"/>
      <c r="I123" s="108"/>
    </row>
    <row r="124" spans="1:9" s="100" customFormat="1" hidden="1" x14ac:dyDescent="0.2">
      <c r="A124" s="105"/>
      <c r="B124" s="106"/>
      <c r="C124" s="239">
        <v>0</v>
      </c>
      <c r="D124" s="247">
        <v>0</v>
      </c>
      <c r="E124" s="248">
        <f t="shared" si="2"/>
        <v>2791.9900000000025</v>
      </c>
      <c r="F124" s="107"/>
      <c r="G124" s="107"/>
      <c r="H124" s="107"/>
      <c r="I124" s="108"/>
    </row>
    <row r="125" spans="1:9" s="100" customFormat="1" hidden="1" x14ac:dyDescent="0.2">
      <c r="A125" s="105"/>
      <c r="B125" s="106"/>
      <c r="C125" s="239">
        <v>0</v>
      </c>
      <c r="D125" s="247">
        <v>0</v>
      </c>
      <c r="E125" s="248">
        <f t="shared" si="2"/>
        <v>2791.9900000000025</v>
      </c>
      <c r="F125" s="107"/>
      <c r="G125" s="107"/>
      <c r="H125" s="107"/>
      <c r="I125" s="108"/>
    </row>
    <row r="126" spans="1:9" s="100" customFormat="1" hidden="1" x14ac:dyDescent="0.2">
      <c r="A126" s="105"/>
      <c r="B126" s="106"/>
      <c r="C126" s="239">
        <v>0</v>
      </c>
      <c r="D126" s="247">
        <v>0</v>
      </c>
      <c r="E126" s="248">
        <f t="shared" si="2"/>
        <v>2791.9900000000025</v>
      </c>
      <c r="F126" s="107"/>
      <c r="G126" s="107"/>
      <c r="H126" s="107"/>
      <c r="I126" s="108"/>
    </row>
    <row r="127" spans="1:9" s="100" customFormat="1" hidden="1" x14ac:dyDescent="0.2">
      <c r="A127" s="105"/>
      <c r="B127" s="106"/>
      <c r="C127" s="239">
        <v>0</v>
      </c>
      <c r="D127" s="247">
        <v>0</v>
      </c>
      <c r="E127" s="248">
        <f t="shared" ref="E127:E190" si="3">D127-C127+E126</f>
        <v>2791.9900000000025</v>
      </c>
      <c r="F127" s="107"/>
      <c r="G127" s="107"/>
      <c r="H127" s="107"/>
      <c r="I127" s="108"/>
    </row>
    <row r="128" spans="1:9" s="100" customFormat="1" hidden="1" x14ac:dyDescent="0.2">
      <c r="A128" s="105"/>
      <c r="B128" s="106"/>
      <c r="C128" s="239">
        <v>0</v>
      </c>
      <c r="D128" s="247">
        <v>0</v>
      </c>
      <c r="E128" s="248">
        <f t="shared" si="3"/>
        <v>2791.9900000000025</v>
      </c>
      <c r="F128" s="107"/>
      <c r="G128" s="107"/>
      <c r="H128" s="107"/>
      <c r="I128" s="108"/>
    </row>
    <row r="129" spans="1:9" s="100" customFormat="1" hidden="1" x14ac:dyDescent="0.2">
      <c r="A129" s="105"/>
      <c r="B129" s="106"/>
      <c r="C129" s="239">
        <v>0</v>
      </c>
      <c r="D129" s="247">
        <v>0</v>
      </c>
      <c r="E129" s="248">
        <f t="shared" si="3"/>
        <v>2791.9900000000025</v>
      </c>
      <c r="F129" s="107"/>
      <c r="G129" s="107"/>
      <c r="H129" s="107"/>
      <c r="I129" s="108"/>
    </row>
    <row r="130" spans="1:9" s="100" customFormat="1" hidden="1" x14ac:dyDescent="0.2">
      <c r="A130" s="105"/>
      <c r="B130" s="106"/>
      <c r="C130" s="239">
        <v>0</v>
      </c>
      <c r="D130" s="247">
        <v>0</v>
      </c>
      <c r="E130" s="248">
        <f t="shared" si="3"/>
        <v>2791.9900000000025</v>
      </c>
      <c r="F130" s="107"/>
      <c r="G130" s="107"/>
      <c r="H130" s="107"/>
      <c r="I130" s="108"/>
    </row>
    <row r="131" spans="1:9" s="100" customFormat="1" hidden="1" x14ac:dyDescent="0.2">
      <c r="A131" s="105"/>
      <c r="B131" s="106"/>
      <c r="C131" s="239">
        <v>0</v>
      </c>
      <c r="D131" s="247">
        <v>0</v>
      </c>
      <c r="E131" s="248">
        <f t="shared" si="3"/>
        <v>2791.9900000000025</v>
      </c>
      <c r="F131" s="107"/>
      <c r="G131" s="107"/>
      <c r="H131" s="107"/>
      <c r="I131" s="108"/>
    </row>
    <row r="132" spans="1:9" s="100" customFormat="1" hidden="1" x14ac:dyDescent="0.2">
      <c r="A132" s="105"/>
      <c r="B132" s="106"/>
      <c r="C132" s="239">
        <v>0</v>
      </c>
      <c r="D132" s="247">
        <v>0</v>
      </c>
      <c r="E132" s="248">
        <f t="shared" si="3"/>
        <v>2791.9900000000025</v>
      </c>
      <c r="F132" s="107"/>
      <c r="G132" s="107"/>
      <c r="H132" s="107"/>
      <c r="I132" s="108"/>
    </row>
    <row r="133" spans="1:9" s="100" customFormat="1" hidden="1" x14ac:dyDescent="0.2">
      <c r="A133" s="105"/>
      <c r="B133" s="106"/>
      <c r="C133" s="239">
        <v>0</v>
      </c>
      <c r="D133" s="247">
        <v>0</v>
      </c>
      <c r="E133" s="248">
        <f t="shared" si="3"/>
        <v>2791.9900000000025</v>
      </c>
      <c r="F133" s="107"/>
      <c r="G133" s="107"/>
      <c r="H133" s="107"/>
      <c r="I133" s="108"/>
    </row>
    <row r="134" spans="1:9" s="100" customFormat="1" hidden="1" x14ac:dyDescent="0.2">
      <c r="A134" s="105"/>
      <c r="B134" s="106"/>
      <c r="C134" s="239">
        <v>0</v>
      </c>
      <c r="D134" s="247">
        <v>0</v>
      </c>
      <c r="E134" s="248">
        <f t="shared" si="3"/>
        <v>2791.9900000000025</v>
      </c>
      <c r="F134" s="107"/>
      <c r="G134" s="107"/>
      <c r="H134" s="107"/>
      <c r="I134" s="108"/>
    </row>
    <row r="135" spans="1:9" s="100" customFormat="1" hidden="1" x14ac:dyDescent="0.2">
      <c r="A135" s="105"/>
      <c r="B135" s="106"/>
      <c r="C135" s="239">
        <v>0</v>
      </c>
      <c r="D135" s="247">
        <v>0</v>
      </c>
      <c r="E135" s="248">
        <f t="shared" si="3"/>
        <v>2791.9900000000025</v>
      </c>
      <c r="F135" s="107"/>
      <c r="G135" s="107"/>
      <c r="H135" s="107"/>
      <c r="I135" s="108"/>
    </row>
    <row r="136" spans="1:9" s="100" customFormat="1" hidden="1" x14ac:dyDescent="0.2">
      <c r="A136" s="105"/>
      <c r="B136" s="106"/>
      <c r="C136" s="239">
        <v>0</v>
      </c>
      <c r="D136" s="247">
        <v>0</v>
      </c>
      <c r="E136" s="248">
        <f t="shared" si="3"/>
        <v>2791.9900000000025</v>
      </c>
      <c r="F136" s="107"/>
      <c r="G136" s="107"/>
      <c r="H136" s="107"/>
      <c r="I136" s="108"/>
    </row>
    <row r="137" spans="1:9" s="100" customFormat="1" hidden="1" x14ac:dyDescent="0.2">
      <c r="A137" s="105"/>
      <c r="B137" s="106"/>
      <c r="C137" s="239">
        <v>0</v>
      </c>
      <c r="D137" s="247">
        <v>0</v>
      </c>
      <c r="E137" s="248">
        <f t="shared" si="3"/>
        <v>2791.9900000000025</v>
      </c>
      <c r="F137" s="107"/>
      <c r="G137" s="107"/>
      <c r="H137" s="107"/>
      <c r="I137" s="108"/>
    </row>
    <row r="138" spans="1:9" s="100" customFormat="1" hidden="1" x14ac:dyDescent="0.2">
      <c r="A138" s="105"/>
      <c r="B138" s="106"/>
      <c r="C138" s="239">
        <v>0</v>
      </c>
      <c r="D138" s="247">
        <v>0</v>
      </c>
      <c r="E138" s="248">
        <f t="shared" si="3"/>
        <v>2791.9900000000025</v>
      </c>
      <c r="F138" s="107"/>
      <c r="G138" s="107"/>
      <c r="H138" s="107"/>
      <c r="I138" s="108"/>
    </row>
    <row r="139" spans="1:9" s="100" customFormat="1" hidden="1" x14ac:dyDescent="0.2">
      <c r="A139" s="105"/>
      <c r="B139" s="106"/>
      <c r="C139" s="239">
        <v>0</v>
      </c>
      <c r="D139" s="247">
        <v>0</v>
      </c>
      <c r="E139" s="248">
        <f t="shared" si="3"/>
        <v>2791.9900000000025</v>
      </c>
      <c r="F139" s="107"/>
      <c r="G139" s="107"/>
      <c r="H139" s="107"/>
      <c r="I139" s="108"/>
    </row>
    <row r="140" spans="1:9" s="100" customFormat="1" hidden="1" x14ac:dyDescent="0.2">
      <c r="A140" s="105"/>
      <c r="B140" s="106"/>
      <c r="C140" s="239">
        <v>0</v>
      </c>
      <c r="D140" s="247">
        <v>0</v>
      </c>
      <c r="E140" s="248">
        <f t="shared" si="3"/>
        <v>2791.9900000000025</v>
      </c>
      <c r="F140" s="107"/>
      <c r="G140" s="107"/>
      <c r="H140" s="107"/>
      <c r="I140" s="108"/>
    </row>
    <row r="141" spans="1:9" s="100" customFormat="1" hidden="1" x14ac:dyDescent="0.2">
      <c r="A141" s="105"/>
      <c r="B141" s="106"/>
      <c r="C141" s="239">
        <v>0</v>
      </c>
      <c r="D141" s="247">
        <v>0</v>
      </c>
      <c r="E141" s="248">
        <f t="shared" si="3"/>
        <v>2791.9900000000025</v>
      </c>
      <c r="F141" s="107"/>
      <c r="G141" s="107"/>
      <c r="H141" s="107"/>
      <c r="I141" s="108"/>
    </row>
    <row r="142" spans="1:9" s="100" customFormat="1" hidden="1" x14ac:dyDescent="0.2">
      <c r="A142" s="105"/>
      <c r="B142" s="106"/>
      <c r="C142" s="239">
        <v>0</v>
      </c>
      <c r="D142" s="247">
        <v>0</v>
      </c>
      <c r="E142" s="248">
        <f t="shared" si="3"/>
        <v>2791.9900000000025</v>
      </c>
      <c r="F142" s="107"/>
      <c r="G142" s="107"/>
      <c r="H142" s="107"/>
      <c r="I142" s="108"/>
    </row>
    <row r="143" spans="1:9" s="100" customFormat="1" hidden="1" x14ac:dyDescent="0.2">
      <c r="A143" s="105"/>
      <c r="B143" s="106"/>
      <c r="C143" s="239">
        <v>0</v>
      </c>
      <c r="D143" s="247">
        <v>0</v>
      </c>
      <c r="E143" s="248">
        <f t="shared" si="3"/>
        <v>2791.9900000000025</v>
      </c>
      <c r="F143" s="107"/>
      <c r="G143" s="107"/>
      <c r="H143" s="107"/>
      <c r="I143" s="108"/>
    </row>
    <row r="144" spans="1:9" s="100" customFormat="1" hidden="1" x14ac:dyDescent="0.2">
      <c r="A144" s="105"/>
      <c r="B144" s="106"/>
      <c r="C144" s="239">
        <v>0</v>
      </c>
      <c r="D144" s="247">
        <v>0</v>
      </c>
      <c r="E144" s="248">
        <f t="shared" si="3"/>
        <v>2791.9900000000025</v>
      </c>
      <c r="F144" s="107"/>
      <c r="G144" s="107"/>
      <c r="H144" s="107"/>
      <c r="I144" s="108"/>
    </row>
    <row r="145" spans="1:9" s="100" customFormat="1" hidden="1" x14ac:dyDescent="0.2">
      <c r="A145" s="105"/>
      <c r="B145" s="106"/>
      <c r="C145" s="239">
        <v>0</v>
      </c>
      <c r="D145" s="247">
        <v>0</v>
      </c>
      <c r="E145" s="248">
        <f t="shared" si="3"/>
        <v>2791.9900000000025</v>
      </c>
      <c r="F145" s="107"/>
      <c r="G145" s="107"/>
      <c r="H145" s="107"/>
      <c r="I145" s="108"/>
    </row>
    <row r="146" spans="1:9" s="100" customFormat="1" hidden="1" x14ac:dyDescent="0.2">
      <c r="A146" s="105"/>
      <c r="B146" s="106"/>
      <c r="C146" s="239">
        <v>0</v>
      </c>
      <c r="D146" s="247">
        <v>0</v>
      </c>
      <c r="E146" s="248">
        <f t="shared" si="3"/>
        <v>2791.9900000000025</v>
      </c>
      <c r="F146" s="107"/>
      <c r="G146" s="107"/>
      <c r="H146" s="107"/>
      <c r="I146" s="108"/>
    </row>
    <row r="147" spans="1:9" s="100" customFormat="1" hidden="1" x14ac:dyDescent="0.2">
      <c r="A147" s="105"/>
      <c r="B147" s="106"/>
      <c r="C147" s="239">
        <v>0</v>
      </c>
      <c r="D147" s="247">
        <v>0</v>
      </c>
      <c r="E147" s="248">
        <f t="shared" si="3"/>
        <v>2791.9900000000025</v>
      </c>
      <c r="F147" s="107"/>
      <c r="G147" s="107"/>
      <c r="H147" s="107"/>
      <c r="I147" s="108"/>
    </row>
    <row r="148" spans="1:9" s="100" customFormat="1" hidden="1" x14ac:dyDescent="0.2">
      <c r="A148" s="105"/>
      <c r="B148" s="106"/>
      <c r="C148" s="239">
        <v>0</v>
      </c>
      <c r="D148" s="247">
        <v>0</v>
      </c>
      <c r="E148" s="248">
        <f t="shared" si="3"/>
        <v>2791.9900000000025</v>
      </c>
      <c r="F148" s="107"/>
      <c r="G148" s="107"/>
      <c r="H148" s="107"/>
      <c r="I148" s="108"/>
    </row>
    <row r="149" spans="1:9" s="100" customFormat="1" hidden="1" x14ac:dyDescent="0.2">
      <c r="A149" s="105"/>
      <c r="B149" s="106"/>
      <c r="C149" s="239">
        <v>0</v>
      </c>
      <c r="D149" s="247">
        <v>0</v>
      </c>
      <c r="E149" s="248">
        <f t="shared" si="3"/>
        <v>2791.9900000000025</v>
      </c>
      <c r="F149" s="107"/>
      <c r="G149" s="107"/>
      <c r="H149" s="107"/>
      <c r="I149" s="108"/>
    </row>
    <row r="150" spans="1:9" s="100" customFormat="1" hidden="1" x14ac:dyDescent="0.2">
      <c r="A150" s="105"/>
      <c r="B150" s="106"/>
      <c r="C150" s="239">
        <v>0</v>
      </c>
      <c r="D150" s="247">
        <v>0</v>
      </c>
      <c r="E150" s="248">
        <f t="shared" si="3"/>
        <v>2791.9900000000025</v>
      </c>
      <c r="F150" s="107"/>
      <c r="G150" s="107"/>
      <c r="H150" s="107"/>
      <c r="I150" s="108"/>
    </row>
    <row r="151" spans="1:9" s="100" customFormat="1" hidden="1" x14ac:dyDescent="0.2">
      <c r="A151" s="105"/>
      <c r="B151" s="106"/>
      <c r="C151" s="239">
        <v>0</v>
      </c>
      <c r="D151" s="247">
        <v>0</v>
      </c>
      <c r="E151" s="248">
        <f t="shared" si="3"/>
        <v>2791.9900000000025</v>
      </c>
      <c r="F151" s="107"/>
      <c r="G151" s="107"/>
      <c r="H151" s="107"/>
      <c r="I151" s="108"/>
    </row>
    <row r="152" spans="1:9" s="100" customFormat="1" hidden="1" x14ac:dyDescent="0.2">
      <c r="A152" s="105"/>
      <c r="B152" s="106"/>
      <c r="C152" s="239">
        <v>0</v>
      </c>
      <c r="D152" s="247">
        <v>0</v>
      </c>
      <c r="E152" s="248">
        <f t="shared" si="3"/>
        <v>2791.9900000000025</v>
      </c>
      <c r="F152" s="107"/>
      <c r="G152" s="107"/>
      <c r="H152" s="107"/>
      <c r="I152" s="108"/>
    </row>
    <row r="153" spans="1:9" s="100" customFormat="1" hidden="1" x14ac:dyDescent="0.2">
      <c r="A153" s="105"/>
      <c r="B153" s="106"/>
      <c r="C153" s="239">
        <v>0</v>
      </c>
      <c r="D153" s="247">
        <v>0</v>
      </c>
      <c r="E153" s="248">
        <f t="shared" si="3"/>
        <v>2791.9900000000025</v>
      </c>
      <c r="F153" s="107"/>
      <c r="G153" s="107"/>
      <c r="H153" s="107"/>
      <c r="I153" s="108"/>
    </row>
    <row r="154" spans="1:9" s="100" customFormat="1" hidden="1" x14ac:dyDescent="0.2">
      <c r="A154" s="105"/>
      <c r="B154" s="106"/>
      <c r="C154" s="239">
        <v>0</v>
      </c>
      <c r="D154" s="247">
        <v>0</v>
      </c>
      <c r="E154" s="248">
        <f t="shared" si="3"/>
        <v>2791.9900000000025</v>
      </c>
      <c r="F154" s="107"/>
      <c r="G154" s="107"/>
      <c r="H154" s="107"/>
      <c r="I154" s="108"/>
    </row>
    <row r="155" spans="1:9" s="100" customFormat="1" hidden="1" x14ac:dyDescent="0.2">
      <c r="A155" s="105"/>
      <c r="B155" s="106"/>
      <c r="C155" s="239">
        <v>0</v>
      </c>
      <c r="D155" s="247">
        <v>0</v>
      </c>
      <c r="E155" s="248">
        <f t="shared" si="3"/>
        <v>2791.9900000000025</v>
      </c>
      <c r="F155" s="107"/>
      <c r="G155" s="107"/>
      <c r="H155" s="107"/>
      <c r="I155" s="108"/>
    </row>
    <row r="156" spans="1:9" s="100" customFormat="1" hidden="1" x14ac:dyDescent="0.2">
      <c r="A156" s="105"/>
      <c r="B156" s="106"/>
      <c r="C156" s="239">
        <v>0</v>
      </c>
      <c r="D156" s="247">
        <v>0</v>
      </c>
      <c r="E156" s="248">
        <f t="shared" si="3"/>
        <v>2791.9900000000025</v>
      </c>
      <c r="F156" s="107"/>
      <c r="G156" s="107"/>
      <c r="H156" s="107"/>
      <c r="I156" s="108"/>
    </row>
    <row r="157" spans="1:9" s="100" customFormat="1" hidden="1" x14ac:dyDescent="0.2">
      <c r="A157" s="105"/>
      <c r="B157" s="106"/>
      <c r="C157" s="239">
        <v>0</v>
      </c>
      <c r="D157" s="247">
        <v>0</v>
      </c>
      <c r="E157" s="248">
        <f t="shared" si="3"/>
        <v>2791.9900000000025</v>
      </c>
      <c r="F157" s="107"/>
      <c r="G157" s="107"/>
      <c r="H157" s="107"/>
      <c r="I157" s="108"/>
    </row>
    <row r="158" spans="1:9" s="100" customFormat="1" hidden="1" x14ac:dyDescent="0.2">
      <c r="A158" s="105"/>
      <c r="B158" s="106"/>
      <c r="C158" s="239">
        <v>0</v>
      </c>
      <c r="D158" s="247">
        <v>0</v>
      </c>
      <c r="E158" s="248">
        <f t="shared" si="3"/>
        <v>2791.9900000000025</v>
      </c>
      <c r="F158" s="107"/>
      <c r="G158" s="107"/>
      <c r="H158" s="107"/>
      <c r="I158" s="108"/>
    </row>
    <row r="159" spans="1:9" s="100" customFormat="1" hidden="1" x14ac:dyDescent="0.2">
      <c r="A159" s="105"/>
      <c r="B159" s="106"/>
      <c r="C159" s="239">
        <v>0</v>
      </c>
      <c r="D159" s="247">
        <v>0</v>
      </c>
      <c r="E159" s="248">
        <f t="shared" si="3"/>
        <v>2791.9900000000025</v>
      </c>
      <c r="F159" s="107"/>
      <c r="G159" s="107"/>
      <c r="H159" s="107"/>
      <c r="I159" s="108"/>
    </row>
    <row r="160" spans="1:9" s="100" customFormat="1" hidden="1" x14ac:dyDescent="0.2">
      <c r="A160" s="105"/>
      <c r="B160" s="106"/>
      <c r="C160" s="239">
        <v>0</v>
      </c>
      <c r="D160" s="247">
        <v>0</v>
      </c>
      <c r="E160" s="248">
        <f t="shared" si="3"/>
        <v>2791.9900000000025</v>
      </c>
      <c r="F160" s="107"/>
      <c r="G160" s="107"/>
      <c r="H160" s="107"/>
      <c r="I160" s="108"/>
    </row>
    <row r="161" spans="1:9" s="100" customFormat="1" hidden="1" x14ac:dyDescent="0.2">
      <c r="A161" s="105"/>
      <c r="B161" s="106"/>
      <c r="C161" s="239">
        <v>0</v>
      </c>
      <c r="D161" s="247">
        <v>0</v>
      </c>
      <c r="E161" s="248">
        <f t="shared" si="3"/>
        <v>2791.9900000000025</v>
      </c>
      <c r="F161" s="107"/>
      <c r="G161" s="107"/>
      <c r="H161" s="107"/>
      <c r="I161" s="108"/>
    </row>
    <row r="162" spans="1:9" s="100" customFormat="1" hidden="1" x14ac:dyDescent="0.2">
      <c r="A162" s="105"/>
      <c r="B162" s="106"/>
      <c r="C162" s="239">
        <v>0</v>
      </c>
      <c r="D162" s="247">
        <v>0</v>
      </c>
      <c r="E162" s="248">
        <f t="shared" si="3"/>
        <v>2791.9900000000025</v>
      </c>
      <c r="F162" s="107"/>
      <c r="G162" s="107"/>
      <c r="H162" s="107"/>
      <c r="I162" s="108"/>
    </row>
    <row r="163" spans="1:9" s="100" customFormat="1" hidden="1" x14ac:dyDescent="0.2">
      <c r="A163" s="105"/>
      <c r="B163" s="106"/>
      <c r="C163" s="239">
        <v>0</v>
      </c>
      <c r="D163" s="247">
        <v>0</v>
      </c>
      <c r="E163" s="248">
        <f t="shared" si="3"/>
        <v>2791.9900000000025</v>
      </c>
      <c r="F163" s="107"/>
      <c r="G163" s="107"/>
      <c r="H163" s="107"/>
      <c r="I163" s="108"/>
    </row>
    <row r="164" spans="1:9" s="100" customFormat="1" hidden="1" x14ac:dyDescent="0.2">
      <c r="A164" s="105"/>
      <c r="B164" s="106"/>
      <c r="C164" s="239">
        <v>0</v>
      </c>
      <c r="D164" s="247">
        <v>0</v>
      </c>
      <c r="E164" s="248">
        <f t="shared" si="3"/>
        <v>2791.9900000000025</v>
      </c>
      <c r="F164" s="107"/>
      <c r="G164" s="107"/>
      <c r="H164" s="107"/>
      <c r="I164" s="108"/>
    </row>
    <row r="165" spans="1:9" s="100" customFormat="1" hidden="1" x14ac:dyDescent="0.2">
      <c r="A165" s="105"/>
      <c r="B165" s="106"/>
      <c r="C165" s="239">
        <v>0</v>
      </c>
      <c r="D165" s="247">
        <v>0</v>
      </c>
      <c r="E165" s="248">
        <f t="shared" si="3"/>
        <v>2791.9900000000025</v>
      </c>
      <c r="F165" s="107"/>
      <c r="G165" s="107"/>
      <c r="H165" s="107"/>
      <c r="I165" s="108"/>
    </row>
    <row r="166" spans="1:9" s="100" customFormat="1" hidden="1" x14ac:dyDescent="0.2">
      <c r="A166" s="105"/>
      <c r="B166" s="106"/>
      <c r="C166" s="239">
        <v>0</v>
      </c>
      <c r="D166" s="247">
        <v>0</v>
      </c>
      <c r="E166" s="248">
        <f t="shared" si="3"/>
        <v>2791.9900000000025</v>
      </c>
      <c r="F166" s="107"/>
      <c r="G166" s="107"/>
      <c r="H166" s="107"/>
      <c r="I166" s="108"/>
    </row>
    <row r="167" spans="1:9" s="100" customFormat="1" hidden="1" x14ac:dyDescent="0.2">
      <c r="A167" s="105"/>
      <c r="B167" s="106"/>
      <c r="C167" s="239">
        <v>0</v>
      </c>
      <c r="D167" s="247">
        <v>0</v>
      </c>
      <c r="E167" s="248">
        <f t="shared" si="3"/>
        <v>2791.9900000000025</v>
      </c>
      <c r="F167" s="107"/>
      <c r="G167" s="107"/>
      <c r="H167" s="107"/>
      <c r="I167" s="108"/>
    </row>
    <row r="168" spans="1:9" s="100" customFormat="1" hidden="1" x14ac:dyDescent="0.2">
      <c r="A168" s="105"/>
      <c r="B168" s="106"/>
      <c r="C168" s="239">
        <v>0</v>
      </c>
      <c r="D168" s="247">
        <v>0</v>
      </c>
      <c r="E168" s="248">
        <f t="shared" si="3"/>
        <v>2791.9900000000025</v>
      </c>
      <c r="F168" s="107"/>
      <c r="G168" s="107"/>
      <c r="H168" s="107"/>
      <c r="I168" s="108"/>
    </row>
    <row r="169" spans="1:9" s="100" customFormat="1" hidden="1" x14ac:dyDescent="0.2">
      <c r="A169" s="105"/>
      <c r="B169" s="106"/>
      <c r="C169" s="239">
        <v>0</v>
      </c>
      <c r="D169" s="247">
        <v>0</v>
      </c>
      <c r="E169" s="248">
        <f t="shared" si="3"/>
        <v>2791.9900000000025</v>
      </c>
      <c r="F169" s="107"/>
      <c r="G169" s="107"/>
      <c r="H169" s="107"/>
      <c r="I169" s="108"/>
    </row>
    <row r="170" spans="1:9" s="100" customFormat="1" hidden="1" x14ac:dyDescent="0.2">
      <c r="A170" s="105"/>
      <c r="B170" s="106"/>
      <c r="C170" s="239">
        <v>0</v>
      </c>
      <c r="D170" s="247">
        <v>0</v>
      </c>
      <c r="E170" s="248">
        <f t="shared" si="3"/>
        <v>2791.9900000000025</v>
      </c>
      <c r="F170" s="107"/>
      <c r="G170" s="107"/>
      <c r="H170" s="107"/>
      <c r="I170" s="108"/>
    </row>
    <row r="171" spans="1:9" s="100" customFormat="1" hidden="1" x14ac:dyDescent="0.2">
      <c r="A171" s="105"/>
      <c r="B171" s="106"/>
      <c r="C171" s="239">
        <v>0</v>
      </c>
      <c r="D171" s="247">
        <v>0</v>
      </c>
      <c r="E171" s="248">
        <f t="shared" si="3"/>
        <v>2791.9900000000025</v>
      </c>
      <c r="F171" s="107"/>
      <c r="G171" s="107"/>
      <c r="H171" s="107"/>
      <c r="I171" s="108"/>
    </row>
    <row r="172" spans="1:9" s="100" customFormat="1" hidden="1" x14ac:dyDescent="0.2">
      <c r="A172" s="105"/>
      <c r="B172" s="106"/>
      <c r="C172" s="239">
        <v>0</v>
      </c>
      <c r="D172" s="247">
        <v>0</v>
      </c>
      <c r="E172" s="248">
        <f t="shared" si="3"/>
        <v>2791.9900000000025</v>
      </c>
      <c r="F172" s="107"/>
      <c r="G172" s="107"/>
      <c r="H172" s="107"/>
      <c r="I172" s="108"/>
    </row>
    <row r="173" spans="1:9" s="100" customFormat="1" hidden="1" x14ac:dyDescent="0.2">
      <c r="A173" s="105"/>
      <c r="B173" s="106"/>
      <c r="C173" s="239">
        <v>0</v>
      </c>
      <c r="D173" s="247">
        <v>0</v>
      </c>
      <c r="E173" s="248">
        <f t="shared" si="3"/>
        <v>2791.9900000000025</v>
      </c>
      <c r="F173" s="107"/>
      <c r="G173" s="107"/>
      <c r="H173" s="107"/>
      <c r="I173" s="108"/>
    </row>
    <row r="174" spans="1:9" s="100" customFormat="1" hidden="1" x14ac:dyDescent="0.2">
      <c r="A174" s="105"/>
      <c r="B174" s="106"/>
      <c r="C174" s="239">
        <v>0</v>
      </c>
      <c r="D174" s="247">
        <v>0</v>
      </c>
      <c r="E174" s="248">
        <f t="shared" si="3"/>
        <v>2791.9900000000025</v>
      </c>
      <c r="F174" s="107"/>
      <c r="G174" s="107"/>
      <c r="H174" s="107"/>
      <c r="I174" s="108"/>
    </row>
    <row r="175" spans="1:9" s="100" customFormat="1" hidden="1" x14ac:dyDescent="0.2">
      <c r="A175" s="105"/>
      <c r="B175" s="106"/>
      <c r="C175" s="239">
        <v>0</v>
      </c>
      <c r="D175" s="247">
        <v>0</v>
      </c>
      <c r="E175" s="248">
        <f t="shared" si="3"/>
        <v>2791.9900000000025</v>
      </c>
      <c r="F175" s="107"/>
      <c r="G175" s="107"/>
      <c r="H175" s="107"/>
      <c r="I175" s="108"/>
    </row>
    <row r="176" spans="1:9" s="100" customFormat="1" hidden="1" x14ac:dyDescent="0.2">
      <c r="A176" s="105"/>
      <c r="B176" s="106"/>
      <c r="C176" s="239">
        <v>0</v>
      </c>
      <c r="D176" s="247">
        <v>0</v>
      </c>
      <c r="E176" s="248">
        <f t="shared" si="3"/>
        <v>2791.9900000000025</v>
      </c>
      <c r="F176" s="107"/>
      <c r="G176" s="107"/>
      <c r="H176" s="107"/>
      <c r="I176" s="108"/>
    </row>
    <row r="177" spans="1:9" s="100" customFormat="1" hidden="1" x14ac:dyDescent="0.2">
      <c r="A177" s="105"/>
      <c r="B177" s="106"/>
      <c r="C177" s="239">
        <v>0</v>
      </c>
      <c r="D177" s="247">
        <v>0</v>
      </c>
      <c r="E177" s="248">
        <f t="shared" si="3"/>
        <v>2791.9900000000025</v>
      </c>
      <c r="F177" s="107"/>
      <c r="G177" s="107"/>
      <c r="H177" s="107"/>
      <c r="I177" s="108"/>
    </row>
    <row r="178" spans="1:9" s="100" customFormat="1" hidden="1" x14ac:dyDescent="0.2">
      <c r="A178" s="105"/>
      <c r="B178" s="106"/>
      <c r="C178" s="239">
        <v>0</v>
      </c>
      <c r="D178" s="247">
        <v>0</v>
      </c>
      <c r="E178" s="248">
        <f t="shared" si="3"/>
        <v>2791.9900000000025</v>
      </c>
      <c r="F178" s="107"/>
      <c r="G178" s="107"/>
      <c r="H178" s="107"/>
      <c r="I178" s="108"/>
    </row>
    <row r="179" spans="1:9" s="100" customFormat="1" hidden="1" x14ac:dyDescent="0.2">
      <c r="A179" s="105"/>
      <c r="B179" s="106"/>
      <c r="C179" s="239">
        <v>0</v>
      </c>
      <c r="D179" s="247">
        <v>0</v>
      </c>
      <c r="E179" s="248">
        <f t="shared" si="3"/>
        <v>2791.9900000000025</v>
      </c>
      <c r="F179" s="107"/>
      <c r="G179" s="107"/>
      <c r="H179" s="107"/>
      <c r="I179" s="108"/>
    </row>
    <row r="180" spans="1:9" s="100" customFormat="1" hidden="1" x14ac:dyDescent="0.2">
      <c r="A180" s="105"/>
      <c r="B180" s="106"/>
      <c r="C180" s="239">
        <v>0</v>
      </c>
      <c r="D180" s="247">
        <v>0</v>
      </c>
      <c r="E180" s="248">
        <f t="shared" si="3"/>
        <v>2791.9900000000025</v>
      </c>
      <c r="F180" s="107"/>
      <c r="G180" s="107"/>
      <c r="H180" s="107"/>
      <c r="I180" s="108"/>
    </row>
    <row r="181" spans="1:9" s="100" customFormat="1" hidden="1" x14ac:dyDescent="0.2">
      <c r="A181" s="105"/>
      <c r="B181" s="106"/>
      <c r="C181" s="239">
        <v>0</v>
      </c>
      <c r="D181" s="247">
        <v>0</v>
      </c>
      <c r="E181" s="248">
        <f t="shared" si="3"/>
        <v>2791.9900000000025</v>
      </c>
      <c r="F181" s="107"/>
      <c r="G181" s="107"/>
      <c r="H181" s="107"/>
      <c r="I181" s="108"/>
    </row>
    <row r="182" spans="1:9" s="100" customFormat="1" hidden="1" x14ac:dyDescent="0.2">
      <c r="A182" s="105"/>
      <c r="B182" s="106"/>
      <c r="C182" s="239">
        <v>0</v>
      </c>
      <c r="D182" s="247">
        <v>0</v>
      </c>
      <c r="E182" s="248">
        <f t="shared" si="3"/>
        <v>2791.9900000000025</v>
      </c>
      <c r="F182" s="107"/>
      <c r="G182" s="107"/>
      <c r="H182" s="107"/>
      <c r="I182" s="108"/>
    </row>
    <row r="183" spans="1:9" s="100" customFormat="1" hidden="1" x14ac:dyDescent="0.2">
      <c r="A183" s="105"/>
      <c r="B183" s="106"/>
      <c r="C183" s="239">
        <v>0</v>
      </c>
      <c r="D183" s="247">
        <v>0</v>
      </c>
      <c r="E183" s="248">
        <f t="shared" si="3"/>
        <v>2791.9900000000025</v>
      </c>
      <c r="F183" s="107"/>
      <c r="G183" s="107"/>
      <c r="H183" s="107"/>
      <c r="I183" s="108"/>
    </row>
    <row r="184" spans="1:9" hidden="1" x14ac:dyDescent="0.2">
      <c r="A184" s="105"/>
      <c r="B184" s="106"/>
      <c r="C184" s="239">
        <v>0</v>
      </c>
      <c r="D184" s="247">
        <v>0</v>
      </c>
      <c r="E184" s="248">
        <f t="shared" si="3"/>
        <v>2791.9900000000025</v>
      </c>
      <c r="F184" s="107"/>
      <c r="G184" s="107"/>
      <c r="H184" s="107"/>
      <c r="I184" s="108"/>
    </row>
    <row r="185" spans="1:9" hidden="1" x14ac:dyDescent="0.2">
      <c r="A185" s="105"/>
      <c r="B185" s="106"/>
      <c r="C185" s="239">
        <v>0</v>
      </c>
      <c r="D185" s="247">
        <v>0</v>
      </c>
      <c r="E185" s="248">
        <f t="shared" si="3"/>
        <v>2791.9900000000025</v>
      </c>
      <c r="F185" s="107"/>
      <c r="G185" s="107"/>
      <c r="H185" s="107"/>
      <c r="I185" s="108"/>
    </row>
    <row r="186" spans="1:9" hidden="1" x14ac:dyDescent="0.2">
      <c r="A186" s="105"/>
      <c r="B186" s="106"/>
      <c r="C186" s="239">
        <v>0</v>
      </c>
      <c r="D186" s="247">
        <v>0</v>
      </c>
      <c r="E186" s="248">
        <f t="shared" si="3"/>
        <v>2791.9900000000025</v>
      </c>
      <c r="F186" s="107"/>
      <c r="G186" s="107"/>
      <c r="H186" s="107"/>
      <c r="I186" s="108"/>
    </row>
    <row r="187" spans="1:9" hidden="1" x14ac:dyDescent="0.2">
      <c r="A187" s="105"/>
      <c r="B187" s="106"/>
      <c r="C187" s="239">
        <v>0</v>
      </c>
      <c r="D187" s="247">
        <v>0</v>
      </c>
      <c r="E187" s="248">
        <f t="shared" si="3"/>
        <v>2791.9900000000025</v>
      </c>
      <c r="F187" s="107"/>
      <c r="G187" s="107"/>
      <c r="H187" s="107"/>
      <c r="I187" s="108"/>
    </row>
    <row r="188" spans="1:9" hidden="1" x14ac:dyDescent="0.2">
      <c r="A188" s="105"/>
      <c r="B188" s="106"/>
      <c r="C188" s="239">
        <v>0</v>
      </c>
      <c r="D188" s="247">
        <v>0</v>
      </c>
      <c r="E188" s="248">
        <f t="shared" si="3"/>
        <v>2791.9900000000025</v>
      </c>
      <c r="F188" s="107"/>
      <c r="G188" s="107"/>
      <c r="H188" s="107"/>
      <c r="I188" s="108"/>
    </row>
    <row r="189" spans="1:9" hidden="1" x14ac:dyDescent="0.2">
      <c r="A189" s="105"/>
      <c r="B189" s="106"/>
      <c r="C189" s="239">
        <v>0</v>
      </c>
      <c r="D189" s="247">
        <v>0</v>
      </c>
      <c r="E189" s="248">
        <f t="shared" si="3"/>
        <v>2791.9900000000025</v>
      </c>
      <c r="F189" s="107"/>
      <c r="G189" s="107"/>
      <c r="H189" s="107"/>
      <c r="I189" s="108"/>
    </row>
    <row r="190" spans="1:9" hidden="1" x14ac:dyDescent="0.2">
      <c r="A190" s="105"/>
      <c r="B190" s="106"/>
      <c r="C190" s="239">
        <v>0</v>
      </c>
      <c r="D190" s="247">
        <v>0</v>
      </c>
      <c r="E190" s="248">
        <f t="shared" si="3"/>
        <v>2791.9900000000025</v>
      </c>
      <c r="F190" s="107"/>
      <c r="G190" s="107"/>
      <c r="H190" s="107"/>
      <c r="I190" s="108"/>
    </row>
    <row r="191" spans="1:9" hidden="1" x14ac:dyDescent="0.2">
      <c r="A191" s="105"/>
      <c r="B191" s="106"/>
      <c r="C191" s="239">
        <v>0</v>
      </c>
      <c r="D191" s="247">
        <v>0</v>
      </c>
      <c r="E191" s="248">
        <f t="shared" ref="E191:E231" si="4">D191-C191+E190</f>
        <v>2791.9900000000025</v>
      </c>
      <c r="F191" s="107"/>
      <c r="G191" s="107"/>
      <c r="H191" s="107"/>
      <c r="I191" s="108"/>
    </row>
    <row r="192" spans="1:9" hidden="1" x14ac:dyDescent="0.2">
      <c r="A192" s="105"/>
      <c r="B192" s="106"/>
      <c r="C192" s="239">
        <v>0</v>
      </c>
      <c r="D192" s="247">
        <v>0</v>
      </c>
      <c r="E192" s="248">
        <f t="shared" si="4"/>
        <v>2791.9900000000025</v>
      </c>
      <c r="F192" s="107"/>
      <c r="G192" s="107"/>
      <c r="H192" s="107"/>
      <c r="I192" s="108"/>
    </row>
    <row r="193" spans="1:9" hidden="1" x14ac:dyDescent="0.2">
      <c r="A193" s="105"/>
      <c r="B193" s="106"/>
      <c r="C193" s="239">
        <v>0</v>
      </c>
      <c r="D193" s="247">
        <v>0</v>
      </c>
      <c r="E193" s="248">
        <f t="shared" si="4"/>
        <v>2791.9900000000025</v>
      </c>
      <c r="F193" s="107"/>
      <c r="G193" s="107"/>
      <c r="H193" s="107"/>
      <c r="I193" s="108"/>
    </row>
    <row r="194" spans="1:9" hidden="1" x14ac:dyDescent="0.2">
      <c r="A194" s="105"/>
      <c r="B194" s="106"/>
      <c r="C194" s="239">
        <v>0</v>
      </c>
      <c r="D194" s="247">
        <v>0</v>
      </c>
      <c r="E194" s="248">
        <f t="shared" si="4"/>
        <v>2791.9900000000025</v>
      </c>
      <c r="F194" s="107"/>
      <c r="G194" s="107"/>
      <c r="H194" s="107"/>
      <c r="I194" s="108"/>
    </row>
    <row r="195" spans="1:9" hidden="1" x14ac:dyDescent="0.2">
      <c r="A195" s="105">
        <v>0</v>
      </c>
      <c r="B195" s="106"/>
      <c r="C195" s="239">
        <v>0</v>
      </c>
      <c r="D195" s="242">
        <v>0</v>
      </c>
      <c r="E195" s="248">
        <f t="shared" si="4"/>
        <v>2791.9900000000025</v>
      </c>
      <c r="F195" s="107"/>
      <c r="G195" s="107"/>
      <c r="H195" s="107"/>
      <c r="I195" s="108"/>
    </row>
    <row r="196" spans="1:9" hidden="1" x14ac:dyDescent="0.2">
      <c r="A196" s="105">
        <v>0</v>
      </c>
      <c r="B196" s="106"/>
      <c r="C196" s="239">
        <v>0</v>
      </c>
      <c r="D196" s="242">
        <v>0</v>
      </c>
      <c r="E196" s="248">
        <f t="shared" si="4"/>
        <v>2791.9900000000025</v>
      </c>
      <c r="F196" s="107"/>
      <c r="G196" s="107"/>
      <c r="H196" s="107"/>
      <c r="I196" s="108"/>
    </row>
    <row r="197" spans="1:9" hidden="1" x14ac:dyDescent="0.2">
      <c r="A197" s="105">
        <v>0</v>
      </c>
      <c r="B197" s="106"/>
      <c r="C197" s="239">
        <v>0</v>
      </c>
      <c r="D197" s="242">
        <v>0</v>
      </c>
      <c r="E197" s="248">
        <f t="shared" si="4"/>
        <v>2791.9900000000025</v>
      </c>
      <c r="F197" s="107"/>
      <c r="G197" s="107"/>
      <c r="H197" s="107"/>
      <c r="I197" s="108"/>
    </row>
    <row r="198" spans="1:9" hidden="1" x14ac:dyDescent="0.2">
      <c r="A198" s="105">
        <v>0</v>
      </c>
      <c r="B198" s="106"/>
      <c r="C198" s="239">
        <v>0</v>
      </c>
      <c r="D198" s="242">
        <v>0</v>
      </c>
      <c r="E198" s="248">
        <f t="shared" si="4"/>
        <v>2791.9900000000025</v>
      </c>
      <c r="F198" s="107"/>
      <c r="G198" s="107"/>
      <c r="H198" s="107"/>
      <c r="I198" s="108"/>
    </row>
    <row r="199" spans="1:9" hidden="1" x14ac:dyDescent="0.2">
      <c r="A199" s="105">
        <v>0</v>
      </c>
      <c r="B199" s="106"/>
      <c r="C199" s="239">
        <v>0</v>
      </c>
      <c r="D199" s="242">
        <v>0</v>
      </c>
      <c r="E199" s="248">
        <f t="shared" si="4"/>
        <v>2791.9900000000025</v>
      </c>
      <c r="F199" s="107"/>
      <c r="G199" s="107"/>
      <c r="H199" s="107"/>
      <c r="I199" s="108"/>
    </row>
    <row r="200" spans="1:9" hidden="1" x14ac:dyDescent="0.2">
      <c r="A200" s="105">
        <v>0</v>
      </c>
      <c r="B200" s="106"/>
      <c r="C200" s="239">
        <v>0</v>
      </c>
      <c r="D200" s="242">
        <v>0</v>
      </c>
      <c r="E200" s="248">
        <f t="shared" si="4"/>
        <v>2791.9900000000025</v>
      </c>
      <c r="F200" s="107"/>
      <c r="G200" s="107"/>
      <c r="H200" s="107"/>
      <c r="I200" s="108"/>
    </row>
    <row r="201" spans="1:9" hidden="1" x14ac:dyDescent="0.2">
      <c r="A201" s="105">
        <v>0</v>
      </c>
      <c r="B201" s="106"/>
      <c r="C201" s="239">
        <v>0</v>
      </c>
      <c r="D201" s="242">
        <v>0</v>
      </c>
      <c r="E201" s="248">
        <f t="shared" si="4"/>
        <v>2791.9900000000025</v>
      </c>
      <c r="F201" s="107"/>
      <c r="G201" s="107"/>
      <c r="H201" s="107"/>
      <c r="I201" s="108"/>
    </row>
    <row r="202" spans="1:9" hidden="1" x14ac:dyDescent="0.2">
      <c r="A202" s="105">
        <v>0</v>
      </c>
      <c r="B202" s="106"/>
      <c r="C202" s="239">
        <v>0</v>
      </c>
      <c r="D202" s="242">
        <v>0</v>
      </c>
      <c r="E202" s="248">
        <f t="shared" si="4"/>
        <v>2791.9900000000025</v>
      </c>
      <c r="F202" s="107"/>
      <c r="G202" s="107"/>
      <c r="H202" s="107"/>
      <c r="I202" s="108"/>
    </row>
    <row r="203" spans="1:9" hidden="1" x14ac:dyDescent="0.2">
      <c r="A203" s="105">
        <v>0</v>
      </c>
      <c r="B203" s="106"/>
      <c r="C203" s="239">
        <v>0</v>
      </c>
      <c r="D203" s="242">
        <v>0</v>
      </c>
      <c r="E203" s="248">
        <f t="shared" si="4"/>
        <v>2791.9900000000025</v>
      </c>
      <c r="F203" s="107"/>
      <c r="G203" s="107"/>
      <c r="H203" s="107"/>
      <c r="I203" s="108"/>
    </row>
    <row r="204" spans="1:9" hidden="1" x14ac:dyDescent="0.2">
      <c r="A204" s="105">
        <v>0</v>
      </c>
      <c r="B204" s="106"/>
      <c r="C204" s="239">
        <v>0</v>
      </c>
      <c r="D204" s="242">
        <v>0</v>
      </c>
      <c r="E204" s="248">
        <f t="shared" si="4"/>
        <v>2791.9900000000025</v>
      </c>
      <c r="F204" s="107"/>
      <c r="G204" s="107"/>
      <c r="H204" s="107"/>
      <c r="I204" s="108"/>
    </row>
    <row r="205" spans="1:9" hidden="1" x14ac:dyDescent="0.2">
      <c r="A205" s="105">
        <v>0</v>
      </c>
      <c r="B205" s="106"/>
      <c r="C205" s="239">
        <v>0</v>
      </c>
      <c r="D205" s="242">
        <v>0</v>
      </c>
      <c r="E205" s="248">
        <f t="shared" si="4"/>
        <v>2791.9900000000025</v>
      </c>
      <c r="F205" s="107"/>
      <c r="G205" s="107"/>
      <c r="H205" s="107"/>
      <c r="I205" s="108"/>
    </row>
    <row r="206" spans="1:9" hidden="1" x14ac:dyDescent="0.2">
      <c r="A206" s="105">
        <v>0</v>
      </c>
      <c r="B206" s="106"/>
      <c r="C206" s="239">
        <v>0</v>
      </c>
      <c r="D206" s="242">
        <v>0</v>
      </c>
      <c r="E206" s="248">
        <f t="shared" si="4"/>
        <v>2791.9900000000025</v>
      </c>
      <c r="F206" s="107"/>
      <c r="G206" s="107"/>
      <c r="H206" s="107"/>
      <c r="I206" s="108"/>
    </row>
    <row r="207" spans="1:9" hidden="1" x14ac:dyDescent="0.2">
      <c r="A207" s="105">
        <v>0</v>
      </c>
      <c r="B207" s="106"/>
      <c r="C207" s="239">
        <v>0</v>
      </c>
      <c r="D207" s="242">
        <v>0</v>
      </c>
      <c r="E207" s="248">
        <f t="shared" si="4"/>
        <v>2791.9900000000025</v>
      </c>
      <c r="F207" s="107"/>
      <c r="G207" s="107"/>
      <c r="H207" s="107"/>
      <c r="I207" s="108"/>
    </row>
    <row r="208" spans="1:9" hidden="1" x14ac:dyDescent="0.2">
      <c r="A208" s="105">
        <v>0</v>
      </c>
      <c r="B208" s="106"/>
      <c r="C208" s="239">
        <v>0</v>
      </c>
      <c r="D208" s="242">
        <v>0</v>
      </c>
      <c r="E208" s="248">
        <f t="shared" si="4"/>
        <v>2791.9900000000025</v>
      </c>
      <c r="F208" s="107"/>
      <c r="G208" s="107"/>
      <c r="H208" s="107"/>
      <c r="I208" s="108"/>
    </row>
    <row r="209" spans="1:9" hidden="1" x14ac:dyDescent="0.2">
      <c r="A209" s="105">
        <v>0</v>
      </c>
      <c r="B209" s="106"/>
      <c r="C209" s="239">
        <v>0</v>
      </c>
      <c r="D209" s="242">
        <v>0</v>
      </c>
      <c r="E209" s="248">
        <f t="shared" si="4"/>
        <v>2791.9900000000025</v>
      </c>
      <c r="F209" s="107"/>
      <c r="G209" s="107"/>
      <c r="H209" s="107"/>
      <c r="I209" s="108"/>
    </row>
    <row r="210" spans="1:9" hidden="1" x14ac:dyDescent="0.2">
      <c r="A210" s="105">
        <v>0</v>
      </c>
      <c r="B210" s="106"/>
      <c r="C210" s="239">
        <v>0</v>
      </c>
      <c r="D210" s="242">
        <v>0</v>
      </c>
      <c r="E210" s="248">
        <f t="shared" si="4"/>
        <v>2791.9900000000025</v>
      </c>
      <c r="F210" s="107"/>
      <c r="G210" s="107"/>
      <c r="H210" s="107"/>
      <c r="I210" s="108"/>
    </row>
    <row r="211" spans="1:9" hidden="1" x14ac:dyDescent="0.2">
      <c r="A211" s="105">
        <v>0</v>
      </c>
      <c r="B211" s="106"/>
      <c r="C211" s="239">
        <v>0</v>
      </c>
      <c r="D211" s="242">
        <v>0</v>
      </c>
      <c r="E211" s="248">
        <f t="shared" si="4"/>
        <v>2791.9900000000025</v>
      </c>
      <c r="F211" s="107"/>
      <c r="G211" s="107"/>
      <c r="H211" s="107"/>
      <c r="I211" s="108"/>
    </row>
    <row r="212" spans="1:9" hidden="1" x14ac:dyDescent="0.2">
      <c r="A212" s="105">
        <v>0</v>
      </c>
      <c r="B212" s="106"/>
      <c r="C212" s="239">
        <v>0</v>
      </c>
      <c r="D212" s="242">
        <v>0</v>
      </c>
      <c r="E212" s="248">
        <f t="shared" si="4"/>
        <v>2791.9900000000025</v>
      </c>
      <c r="F212" s="107"/>
      <c r="G212" s="107"/>
      <c r="H212" s="107"/>
      <c r="I212" s="108"/>
    </row>
    <row r="213" spans="1:9" hidden="1" x14ac:dyDescent="0.2">
      <c r="A213" s="105">
        <v>0</v>
      </c>
      <c r="B213" s="106"/>
      <c r="C213" s="239">
        <v>0</v>
      </c>
      <c r="D213" s="242">
        <v>0</v>
      </c>
      <c r="E213" s="248">
        <f t="shared" si="4"/>
        <v>2791.9900000000025</v>
      </c>
      <c r="F213" s="107"/>
      <c r="G213" s="107"/>
      <c r="H213" s="107"/>
      <c r="I213" s="108"/>
    </row>
    <row r="214" spans="1:9" hidden="1" x14ac:dyDescent="0.2">
      <c r="A214" s="105">
        <v>0</v>
      </c>
      <c r="B214" s="106"/>
      <c r="C214" s="239">
        <v>0</v>
      </c>
      <c r="D214" s="242">
        <v>0</v>
      </c>
      <c r="E214" s="248">
        <f t="shared" si="4"/>
        <v>2791.9900000000025</v>
      </c>
      <c r="F214" s="107"/>
      <c r="G214" s="107"/>
      <c r="H214" s="107"/>
      <c r="I214" s="108"/>
    </row>
    <row r="215" spans="1:9" hidden="1" x14ac:dyDescent="0.2">
      <c r="A215" s="105">
        <v>0</v>
      </c>
      <c r="B215" s="106"/>
      <c r="C215" s="239">
        <v>0</v>
      </c>
      <c r="D215" s="242">
        <v>0</v>
      </c>
      <c r="E215" s="248">
        <f t="shared" si="4"/>
        <v>2791.9900000000025</v>
      </c>
      <c r="F215" s="107"/>
      <c r="G215" s="107"/>
      <c r="H215" s="107"/>
      <c r="I215" s="108"/>
    </row>
    <row r="216" spans="1:9" hidden="1" x14ac:dyDescent="0.2">
      <c r="A216" s="105">
        <v>0</v>
      </c>
      <c r="B216" s="106"/>
      <c r="C216" s="239">
        <v>0</v>
      </c>
      <c r="D216" s="242">
        <v>0</v>
      </c>
      <c r="E216" s="248">
        <f t="shared" si="4"/>
        <v>2791.9900000000025</v>
      </c>
      <c r="F216" s="107"/>
      <c r="G216" s="107"/>
      <c r="H216" s="107"/>
      <c r="I216" s="108"/>
    </row>
    <row r="217" spans="1:9" hidden="1" x14ac:dyDescent="0.2">
      <c r="A217" s="105">
        <v>0</v>
      </c>
      <c r="B217" s="106"/>
      <c r="C217" s="239">
        <v>0</v>
      </c>
      <c r="D217" s="242">
        <v>0</v>
      </c>
      <c r="E217" s="248">
        <f t="shared" si="4"/>
        <v>2791.9900000000025</v>
      </c>
      <c r="F217" s="107"/>
      <c r="G217" s="107"/>
      <c r="H217" s="107"/>
      <c r="I217" s="108"/>
    </row>
    <row r="218" spans="1:9" hidden="1" x14ac:dyDescent="0.2">
      <c r="A218" s="105">
        <v>0</v>
      </c>
      <c r="B218" s="106"/>
      <c r="C218" s="239">
        <v>0</v>
      </c>
      <c r="D218" s="242">
        <v>0</v>
      </c>
      <c r="E218" s="248">
        <f t="shared" si="4"/>
        <v>2791.9900000000025</v>
      </c>
      <c r="F218" s="107"/>
      <c r="G218" s="107"/>
      <c r="H218" s="107"/>
      <c r="I218" s="108"/>
    </row>
    <row r="219" spans="1:9" hidden="1" x14ac:dyDescent="0.2">
      <c r="A219" s="105">
        <v>0</v>
      </c>
      <c r="B219" s="106"/>
      <c r="C219" s="239">
        <v>0</v>
      </c>
      <c r="D219" s="242">
        <v>0</v>
      </c>
      <c r="E219" s="248">
        <f t="shared" si="4"/>
        <v>2791.9900000000025</v>
      </c>
      <c r="F219" s="107"/>
      <c r="G219" s="107"/>
      <c r="H219" s="107"/>
      <c r="I219" s="108"/>
    </row>
    <row r="220" spans="1:9" hidden="1" x14ac:dyDescent="0.2">
      <c r="A220" s="105">
        <v>0</v>
      </c>
      <c r="B220" s="106"/>
      <c r="C220" s="239">
        <v>0</v>
      </c>
      <c r="D220" s="242">
        <v>0</v>
      </c>
      <c r="E220" s="248">
        <f t="shared" si="4"/>
        <v>2791.9900000000025</v>
      </c>
      <c r="F220" s="107"/>
      <c r="G220" s="107"/>
      <c r="H220" s="107"/>
      <c r="I220" s="108"/>
    </row>
    <row r="221" spans="1:9" hidden="1" x14ac:dyDescent="0.2">
      <c r="A221" s="105">
        <v>0</v>
      </c>
      <c r="B221" s="106"/>
      <c r="C221" s="239">
        <v>0</v>
      </c>
      <c r="D221" s="242">
        <v>0</v>
      </c>
      <c r="E221" s="248">
        <f t="shared" si="4"/>
        <v>2791.9900000000025</v>
      </c>
      <c r="F221" s="107"/>
      <c r="G221" s="107"/>
      <c r="H221" s="107"/>
      <c r="I221" s="108"/>
    </row>
    <row r="222" spans="1:9" hidden="1" x14ac:dyDescent="0.2">
      <c r="A222" s="105">
        <v>0</v>
      </c>
      <c r="B222" s="106"/>
      <c r="C222" s="239">
        <v>0</v>
      </c>
      <c r="D222" s="242">
        <v>0</v>
      </c>
      <c r="E222" s="248">
        <f t="shared" si="4"/>
        <v>2791.9900000000025</v>
      </c>
      <c r="F222" s="107"/>
      <c r="G222" s="107"/>
      <c r="H222" s="107"/>
      <c r="I222" s="108"/>
    </row>
    <row r="223" spans="1:9" hidden="1" x14ac:dyDescent="0.2">
      <c r="A223" s="105">
        <v>0</v>
      </c>
      <c r="B223" s="106"/>
      <c r="C223" s="239">
        <v>0</v>
      </c>
      <c r="D223" s="242">
        <v>0</v>
      </c>
      <c r="E223" s="248">
        <f t="shared" si="4"/>
        <v>2791.9900000000025</v>
      </c>
      <c r="F223" s="107"/>
      <c r="G223" s="107"/>
      <c r="H223" s="107"/>
      <c r="I223" s="108"/>
    </row>
    <row r="224" spans="1:9" hidden="1" x14ac:dyDescent="0.2">
      <c r="A224" s="105">
        <v>0</v>
      </c>
      <c r="B224" s="106"/>
      <c r="C224" s="239">
        <v>0</v>
      </c>
      <c r="D224" s="242">
        <v>0</v>
      </c>
      <c r="E224" s="248">
        <f t="shared" si="4"/>
        <v>2791.9900000000025</v>
      </c>
      <c r="F224" s="107"/>
      <c r="G224" s="107"/>
      <c r="H224" s="107"/>
      <c r="I224" s="108"/>
    </row>
    <row r="225" spans="1:9" hidden="1" x14ac:dyDescent="0.2">
      <c r="A225" s="105">
        <v>0</v>
      </c>
      <c r="B225" s="106"/>
      <c r="C225" s="239">
        <v>0</v>
      </c>
      <c r="D225" s="242">
        <v>0</v>
      </c>
      <c r="E225" s="248">
        <f t="shared" si="4"/>
        <v>2791.9900000000025</v>
      </c>
      <c r="F225" s="107"/>
      <c r="G225" s="107"/>
      <c r="H225" s="107"/>
      <c r="I225" s="108"/>
    </row>
    <row r="226" spans="1:9" hidden="1" x14ac:dyDescent="0.2">
      <c r="A226" s="105">
        <v>0</v>
      </c>
      <c r="B226" s="106"/>
      <c r="C226" s="239">
        <v>0</v>
      </c>
      <c r="D226" s="242">
        <v>0</v>
      </c>
      <c r="E226" s="248">
        <f t="shared" si="4"/>
        <v>2791.9900000000025</v>
      </c>
      <c r="F226" s="107"/>
      <c r="G226" s="107"/>
      <c r="H226" s="107"/>
      <c r="I226" s="108"/>
    </row>
    <row r="227" spans="1:9" hidden="1" x14ac:dyDescent="0.2">
      <c r="A227" s="105">
        <v>0</v>
      </c>
      <c r="B227" s="106"/>
      <c r="C227" s="239">
        <v>0</v>
      </c>
      <c r="D227" s="242">
        <v>0</v>
      </c>
      <c r="E227" s="248">
        <f t="shared" si="4"/>
        <v>2791.9900000000025</v>
      </c>
      <c r="F227" s="107"/>
      <c r="G227" s="107"/>
      <c r="H227" s="107"/>
      <c r="I227" s="108"/>
    </row>
    <row r="228" spans="1:9" hidden="1" x14ac:dyDescent="0.2">
      <c r="A228" s="105">
        <v>0</v>
      </c>
      <c r="B228" s="106"/>
      <c r="C228" s="239">
        <v>0</v>
      </c>
      <c r="D228" s="242">
        <v>0</v>
      </c>
      <c r="E228" s="248">
        <f t="shared" si="4"/>
        <v>2791.9900000000025</v>
      </c>
      <c r="F228" s="107"/>
      <c r="G228" s="107"/>
      <c r="H228" s="107"/>
      <c r="I228" s="108"/>
    </row>
    <row r="229" spans="1:9" hidden="1" x14ac:dyDescent="0.2">
      <c r="A229" s="105">
        <v>0</v>
      </c>
      <c r="B229" s="106"/>
      <c r="C229" s="239">
        <v>0</v>
      </c>
      <c r="D229" s="242">
        <v>0</v>
      </c>
      <c r="E229" s="248">
        <f t="shared" si="4"/>
        <v>2791.9900000000025</v>
      </c>
      <c r="F229" s="107"/>
      <c r="G229" s="107"/>
      <c r="H229" s="107"/>
      <c r="I229" s="108"/>
    </row>
    <row r="230" spans="1:9" hidden="1" x14ac:dyDescent="0.2">
      <c r="A230" s="105">
        <v>0</v>
      </c>
      <c r="B230" s="106"/>
      <c r="C230" s="239">
        <v>0</v>
      </c>
      <c r="D230" s="242">
        <v>0</v>
      </c>
      <c r="E230" s="248">
        <f t="shared" si="4"/>
        <v>2791.9900000000025</v>
      </c>
      <c r="F230" s="107"/>
      <c r="G230" s="107"/>
      <c r="H230" s="107"/>
      <c r="I230" s="108"/>
    </row>
    <row r="231" spans="1:9" hidden="1" x14ac:dyDescent="0.2">
      <c r="A231" s="105">
        <v>0</v>
      </c>
      <c r="B231" s="106"/>
      <c r="C231" s="239">
        <v>0</v>
      </c>
      <c r="D231" s="242">
        <v>0</v>
      </c>
      <c r="E231" s="248">
        <f t="shared" si="4"/>
        <v>2791.9900000000025</v>
      </c>
      <c r="F231" s="107"/>
      <c r="G231" s="107"/>
      <c r="H231" s="107"/>
      <c r="I231" s="108"/>
    </row>
    <row r="232" spans="1:9" hidden="1" x14ac:dyDescent="0.2">
      <c r="A232" s="105">
        <v>0</v>
      </c>
      <c r="B232" s="106"/>
      <c r="C232" s="242">
        <v>0</v>
      </c>
      <c r="D232" s="242"/>
      <c r="E232" s="248">
        <f>E231-C232</f>
        <v>2791.9900000000025</v>
      </c>
      <c r="F232" s="107"/>
      <c r="G232" s="107"/>
      <c r="H232" s="107"/>
      <c r="I232" s="108"/>
    </row>
    <row r="233" spans="1:9" hidden="1" x14ac:dyDescent="0.2">
      <c r="A233" s="105">
        <v>0</v>
      </c>
      <c r="B233" s="106"/>
      <c r="C233" s="242">
        <v>0</v>
      </c>
      <c r="D233" s="242"/>
      <c r="E233" s="248">
        <f>E232-C233</f>
        <v>2791.9900000000025</v>
      </c>
      <c r="F233" s="107"/>
      <c r="G233" s="107"/>
      <c r="H233" s="107"/>
      <c r="I233" s="108"/>
    </row>
    <row r="234" spans="1:9" x14ac:dyDescent="0.2">
      <c r="A234" s="105"/>
      <c r="B234" s="106"/>
      <c r="C234" s="242"/>
      <c r="D234" s="242"/>
      <c r="E234" s="248"/>
      <c r="F234" s="107"/>
      <c r="G234" s="107"/>
      <c r="H234" s="107"/>
      <c r="I234" s="108"/>
    </row>
    <row r="235" spans="1:9" x14ac:dyDescent="0.2">
      <c r="A235" s="105"/>
      <c r="B235" s="106"/>
      <c r="C235" s="242"/>
      <c r="D235" s="242"/>
      <c r="E235" s="248"/>
      <c r="F235" s="107"/>
      <c r="G235" s="107"/>
      <c r="H235" s="107"/>
      <c r="I235" s="108"/>
    </row>
    <row r="236" spans="1:9" x14ac:dyDescent="0.2">
      <c r="A236" s="105"/>
      <c r="B236" s="106"/>
      <c r="C236" s="242"/>
      <c r="D236" s="242"/>
      <c r="E236" s="248"/>
      <c r="F236" s="107"/>
      <c r="G236" s="107"/>
      <c r="H236" s="107"/>
      <c r="I236" s="108"/>
    </row>
    <row r="237" spans="1:9" x14ac:dyDescent="0.2">
      <c r="A237" s="105"/>
      <c r="B237" s="106"/>
      <c r="C237" s="242"/>
      <c r="D237" s="242"/>
      <c r="E237" s="248"/>
      <c r="F237" s="107"/>
      <c r="G237" s="107"/>
      <c r="H237" s="107"/>
      <c r="I237" s="108"/>
    </row>
    <row r="238" spans="1:9" x14ac:dyDescent="0.2">
      <c r="A238" s="105"/>
      <c r="B238" s="106"/>
      <c r="C238" s="242"/>
      <c r="D238" s="242"/>
      <c r="E238" s="248"/>
      <c r="F238" s="107"/>
      <c r="G238" s="107"/>
      <c r="H238" s="107"/>
      <c r="I238" s="108"/>
    </row>
    <row r="239" spans="1:9" x14ac:dyDescent="0.2">
      <c r="A239" s="105"/>
      <c r="B239" s="106"/>
      <c r="C239" s="242"/>
      <c r="D239" s="242"/>
      <c r="E239" s="248"/>
      <c r="F239" s="107"/>
      <c r="G239" s="107"/>
      <c r="H239" s="107"/>
      <c r="I239" s="108"/>
    </row>
    <row r="240" spans="1:9" x14ac:dyDescent="0.2">
      <c r="A240" s="105"/>
      <c r="B240" s="106"/>
      <c r="C240" s="242"/>
      <c r="D240" s="242"/>
      <c r="E240" s="248"/>
      <c r="F240" s="107"/>
      <c r="G240" s="107"/>
      <c r="H240" s="107"/>
      <c r="I240" s="108"/>
    </row>
    <row r="241" spans="1:9" x14ac:dyDescent="0.2">
      <c r="A241" s="105"/>
      <c r="B241" s="106"/>
      <c r="C241" s="242"/>
      <c r="D241" s="242"/>
      <c r="E241" s="248"/>
      <c r="F241" s="107"/>
      <c r="G241" s="107"/>
      <c r="H241" s="107"/>
      <c r="I241" s="108"/>
    </row>
    <row r="242" spans="1:9" x14ac:dyDescent="0.2">
      <c r="A242" s="105"/>
      <c r="B242" s="106"/>
      <c r="C242" s="242"/>
      <c r="D242" s="242"/>
      <c r="E242" s="248"/>
      <c r="F242" s="107"/>
      <c r="G242" s="107"/>
      <c r="H242" s="107"/>
      <c r="I242" s="108"/>
    </row>
    <row r="243" spans="1:9" x14ac:dyDescent="0.2">
      <c r="A243" s="105"/>
      <c r="B243" s="106"/>
      <c r="C243" s="242"/>
      <c r="D243" s="242"/>
      <c r="E243" s="248"/>
      <c r="F243" s="107"/>
      <c r="G243" s="107"/>
      <c r="H243" s="107"/>
      <c r="I243" s="108"/>
    </row>
    <row r="244" spans="1:9" x14ac:dyDescent="0.2">
      <c r="A244" s="105"/>
      <c r="B244" s="106"/>
      <c r="C244" s="242"/>
      <c r="D244" s="242"/>
      <c r="E244" s="248"/>
      <c r="F244" s="107"/>
      <c r="G244" s="107"/>
      <c r="H244" s="107"/>
      <c r="I244" s="108"/>
    </row>
    <row r="245" spans="1:9" x14ac:dyDescent="0.2">
      <c r="A245" s="105"/>
      <c r="B245" s="106"/>
      <c r="C245" s="242"/>
      <c r="D245" s="242"/>
      <c r="E245" s="248"/>
      <c r="F245" s="107"/>
      <c r="G245" s="107"/>
      <c r="H245" s="107"/>
      <c r="I245" s="108"/>
    </row>
  </sheetData>
  <autoFilter ref="A3:I233">
    <filterColumn colId="3">
      <colorFilter dxfId="0"/>
    </filterColumn>
  </autoFilter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76"/>
  <sheetViews>
    <sheetView tabSelected="1" workbookViewId="0">
      <selection activeCell="G11" sqref="G11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85546875" style="218" customWidth="1"/>
    <col min="4" max="4" width="13.28515625" style="219" bestFit="1" customWidth="1"/>
    <col min="5" max="5" width="14.140625" style="225" bestFit="1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0" width="22" style="1" customWidth="1"/>
    <col min="11" max="16384" width="11.42578125" style="1"/>
  </cols>
  <sheetData>
    <row r="1" spans="1:11" ht="26.25" x14ac:dyDescent="0.25">
      <c r="A1" s="250" t="s">
        <v>35</v>
      </c>
      <c r="B1" s="250"/>
      <c r="C1" s="250"/>
      <c r="D1" s="250"/>
      <c r="E1" s="250"/>
      <c r="F1" s="250"/>
      <c r="G1" s="250"/>
      <c r="H1" s="250"/>
    </row>
    <row r="2" spans="1:11" s="2" customFormat="1" x14ac:dyDescent="0.25">
      <c r="A2" s="251"/>
      <c r="B2" s="251"/>
      <c r="C2" s="251"/>
      <c r="D2" s="251"/>
      <c r="E2" s="251"/>
      <c r="F2" s="251"/>
      <c r="G2" s="251"/>
      <c r="H2" s="251"/>
      <c r="K2" s="1">
        <v>8751.2900000000009</v>
      </c>
    </row>
    <row r="3" spans="1:11" s="2" customFormat="1" x14ac:dyDescent="0.25">
      <c r="A3" s="252" t="s">
        <v>36</v>
      </c>
      <c r="B3" s="252"/>
      <c r="C3" s="252"/>
      <c r="D3" s="252"/>
      <c r="E3" s="252"/>
      <c r="F3" s="252"/>
      <c r="G3" s="252"/>
      <c r="H3" s="252"/>
    </row>
    <row r="4" spans="1:11" s="5" customFormat="1" x14ac:dyDescent="0.25">
      <c r="A4" s="85" t="s">
        <v>1</v>
      </c>
      <c r="B4" s="86" t="s">
        <v>3</v>
      </c>
      <c r="C4" s="213" t="s">
        <v>4</v>
      </c>
      <c r="D4" s="213" t="s">
        <v>5</v>
      </c>
      <c r="E4" s="213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1" s="201" customFormat="1" x14ac:dyDescent="0.25">
      <c r="A5" s="195"/>
      <c r="B5" s="196"/>
      <c r="C5" s="214"/>
      <c r="D5" s="214"/>
      <c r="E5" s="214">
        <v>832966.27</v>
      </c>
      <c r="F5" s="197"/>
      <c r="G5" s="198"/>
      <c r="H5" s="199"/>
      <c r="I5" s="200"/>
    </row>
    <row r="6" spans="1:11" x14ac:dyDescent="0.25">
      <c r="A6" s="202">
        <v>45505</v>
      </c>
      <c r="B6" s="203" t="s">
        <v>258</v>
      </c>
      <c r="C6" s="215">
        <v>0</v>
      </c>
      <c r="D6" s="215">
        <v>4060</v>
      </c>
      <c r="E6" s="216">
        <f t="shared" ref="E6:E37" si="0">E5-C6+D6</f>
        <v>837026.27</v>
      </c>
      <c r="F6" s="185">
        <v>207</v>
      </c>
      <c r="G6" s="186" t="s">
        <v>47</v>
      </c>
      <c r="H6" s="187" t="s">
        <v>43</v>
      </c>
      <c r="I6" s="192" t="s">
        <v>39</v>
      </c>
    </row>
    <row r="7" spans="1:11" x14ac:dyDescent="0.25">
      <c r="A7" s="202">
        <v>45505</v>
      </c>
      <c r="B7" s="203" t="s">
        <v>259</v>
      </c>
      <c r="C7" s="215">
        <v>0</v>
      </c>
      <c r="D7" s="215">
        <v>4524</v>
      </c>
      <c r="E7" s="216">
        <f t="shared" si="0"/>
        <v>841550.27</v>
      </c>
      <c r="F7" s="185">
        <v>406</v>
      </c>
      <c r="G7" s="186">
        <v>3633</v>
      </c>
      <c r="H7" s="187" t="s">
        <v>44</v>
      </c>
      <c r="I7" s="192" t="s">
        <v>45</v>
      </c>
    </row>
    <row r="8" spans="1:11" x14ac:dyDescent="0.25">
      <c r="A8" s="202">
        <v>45505</v>
      </c>
      <c r="B8" s="203" t="s">
        <v>260</v>
      </c>
      <c r="C8" s="215">
        <v>0</v>
      </c>
      <c r="D8" s="215">
        <v>35728</v>
      </c>
      <c r="E8" s="216">
        <f t="shared" si="0"/>
        <v>877278.27</v>
      </c>
      <c r="F8" s="185">
        <v>423</v>
      </c>
      <c r="G8" s="186">
        <v>3634</v>
      </c>
      <c r="H8" s="187" t="s">
        <v>46</v>
      </c>
      <c r="I8" s="192" t="s">
        <v>45</v>
      </c>
    </row>
    <row r="9" spans="1:11" x14ac:dyDescent="0.25">
      <c r="A9" s="202">
        <v>45506</v>
      </c>
      <c r="B9" s="203" t="s">
        <v>261</v>
      </c>
      <c r="C9" s="215">
        <v>0</v>
      </c>
      <c r="D9" s="215">
        <v>35090</v>
      </c>
      <c r="E9" s="216">
        <f t="shared" si="0"/>
        <v>912368.27</v>
      </c>
      <c r="F9" s="185">
        <v>249</v>
      </c>
      <c r="G9" s="186">
        <v>3637</v>
      </c>
      <c r="H9" s="187" t="s">
        <v>49</v>
      </c>
      <c r="I9" s="192" t="s">
        <v>48</v>
      </c>
    </row>
    <row r="10" spans="1:11" s="184" customFormat="1" x14ac:dyDescent="0.25">
      <c r="A10" s="173">
        <v>45506</v>
      </c>
      <c r="B10" s="207" t="s">
        <v>313</v>
      </c>
      <c r="C10" s="217">
        <v>61784.55</v>
      </c>
      <c r="D10" s="217"/>
      <c r="E10" s="216">
        <f t="shared" si="0"/>
        <v>850583.72</v>
      </c>
      <c r="F10" s="161"/>
      <c r="G10" s="160"/>
      <c r="H10" s="158"/>
      <c r="I10" s="159"/>
    </row>
    <row r="11" spans="1:11" s="184" customFormat="1" x14ac:dyDescent="0.25">
      <c r="A11" s="173">
        <v>45506</v>
      </c>
      <c r="B11" s="207" t="s">
        <v>313</v>
      </c>
      <c r="C11" s="217">
        <v>49050.06</v>
      </c>
      <c r="D11" s="217"/>
      <c r="E11" s="216">
        <f t="shared" si="0"/>
        <v>801533.65999999992</v>
      </c>
      <c r="F11" s="161"/>
      <c r="G11" s="160"/>
      <c r="H11" s="158"/>
      <c r="I11" s="159"/>
    </row>
    <row r="12" spans="1:11" s="184" customFormat="1" x14ac:dyDescent="0.25">
      <c r="A12" s="173">
        <v>45509</v>
      </c>
      <c r="B12" s="207" t="s">
        <v>314</v>
      </c>
      <c r="C12" s="217">
        <v>2046.22</v>
      </c>
      <c r="D12" s="217"/>
      <c r="E12" s="216">
        <f t="shared" si="0"/>
        <v>799487.44</v>
      </c>
      <c r="F12" s="161"/>
      <c r="G12" s="160"/>
      <c r="H12" s="158"/>
      <c r="I12" s="159"/>
    </row>
    <row r="13" spans="1:11" s="184" customFormat="1" x14ac:dyDescent="0.25">
      <c r="A13" s="173">
        <v>45509</v>
      </c>
      <c r="B13" s="171" t="s">
        <v>280</v>
      </c>
      <c r="C13" s="217">
        <v>660</v>
      </c>
      <c r="D13" s="217"/>
      <c r="E13" s="216">
        <f t="shared" si="0"/>
        <v>798827.44</v>
      </c>
      <c r="F13" s="161"/>
      <c r="G13" s="160"/>
      <c r="H13" s="158"/>
      <c r="I13" s="159"/>
    </row>
    <row r="14" spans="1:11" s="184" customFormat="1" x14ac:dyDescent="0.25">
      <c r="A14" s="173">
        <v>45510</v>
      </c>
      <c r="B14" s="171" t="s">
        <v>281</v>
      </c>
      <c r="C14" s="217">
        <v>250</v>
      </c>
      <c r="D14" s="217"/>
      <c r="E14" s="216">
        <f t="shared" si="0"/>
        <v>798577.44</v>
      </c>
      <c r="F14" s="161"/>
      <c r="G14" s="160"/>
      <c r="H14" s="158"/>
      <c r="I14" s="159"/>
    </row>
    <row r="15" spans="1:11" s="184" customFormat="1" x14ac:dyDescent="0.25">
      <c r="A15" s="173">
        <v>45510</v>
      </c>
      <c r="B15" s="171" t="s">
        <v>281</v>
      </c>
      <c r="C15" s="217">
        <v>100</v>
      </c>
      <c r="D15" s="217"/>
      <c r="E15" s="216">
        <f t="shared" si="0"/>
        <v>798477.44</v>
      </c>
      <c r="F15" s="161"/>
      <c r="G15" s="160"/>
      <c r="H15" s="158"/>
      <c r="I15" s="159"/>
    </row>
    <row r="16" spans="1:11" s="184" customFormat="1" x14ac:dyDescent="0.25">
      <c r="A16" s="173">
        <v>45510</v>
      </c>
      <c r="B16" s="171" t="s">
        <v>282</v>
      </c>
      <c r="C16" s="217">
        <v>56</v>
      </c>
      <c r="D16" s="217"/>
      <c r="E16" s="216">
        <f t="shared" si="0"/>
        <v>798421.44</v>
      </c>
      <c r="F16" s="161"/>
      <c r="G16" s="160"/>
      <c r="H16" s="158"/>
      <c r="I16" s="159"/>
    </row>
    <row r="17" spans="1:12" x14ac:dyDescent="0.25">
      <c r="A17" s="202">
        <v>45510</v>
      </c>
      <c r="B17" s="203" t="s">
        <v>262</v>
      </c>
      <c r="C17" s="215">
        <v>0</v>
      </c>
      <c r="D17" s="215">
        <v>37120</v>
      </c>
      <c r="E17" s="216">
        <f t="shared" si="0"/>
        <v>835541.44</v>
      </c>
      <c r="F17" s="185">
        <v>37</v>
      </c>
      <c r="G17" s="186">
        <v>3645</v>
      </c>
      <c r="H17" s="187" t="s">
        <v>57</v>
      </c>
      <c r="I17" s="192" t="s">
        <v>48</v>
      </c>
    </row>
    <row r="18" spans="1:12" x14ac:dyDescent="0.25">
      <c r="A18" s="202">
        <v>45512</v>
      </c>
      <c r="B18" s="203" t="s">
        <v>264</v>
      </c>
      <c r="C18" s="215">
        <v>0</v>
      </c>
      <c r="D18" s="215">
        <v>13920</v>
      </c>
      <c r="E18" s="216">
        <f t="shared" si="0"/>
        <v>849461.44</v>
      </c>
      <c r="F18" s="185">
        <v>167</v>
      </c>
      <c r="G18" s="186">
        <v>3646</v>
      </c>
      <c r="H18" s="186" t="s">
        <v>58</v>
      </c>
      <c r="I18" s="192" t="s">
        <v>41</v>
      </c>
    </row>
    <row r="19" spans="1:12" x14ac:dyDescent="0.25">
      <c r="A19" s="202">
        <v>45511</v>
      </c>
      <c r="B19" s="203" t="s">
        <v>263</v>
      </c>
      <c r="C19" s="215">
        <v>0</v>
      </c>
      <c r="D19" s="215">
        <v>4060</v>
      </c>
      <c r="E19" s="216">
        <f t="shared" si="0"/>
        <v>853521.44</v>
      </c>
      <c r="F19" s="185">
        <v>390</v>
      </c>
      <c r="G19" s="186">
        <v>3647</v>
      </c>
      <c r="H19" s="187" t="s">
        <v>59</v>
      </c>
      <c r="I19" s="192" t="s">
        <v>45</v>
      </c>
    </row>
    <row r="20" spans="1:12" x14ac:dyDescent="0.25">
      <c r="A20" s="202">
        <v>45512</v>
      </c>
      <c r="B20" s="203" t="s">
        <v>265</v>
      </c>
      <c r="C20" s="215">
        <v>0</v>
      </c>
      <c r="D20" s="215">
        <v>15776</v>
      </c>
      <c r="E20" s="216">
        <f t="shared" si="0"/>
        <v>869297.44</v>
      </c>
      <c r="F20" s="161">
        <v>272</v>
      </c>
      <c r="G20" s="160">
        <v>3655</v>
      </c>
      <c r="H20" s="160" t="s">
        <v>73</v>
      </c>
      <c r="I20" s="159" t="s">
        <v>60</v>
      </c>
    </row>
    <row r="21" spans="1:12" x14ac:dyDescent="0.25">
      <c r="A21" s="202">
        <v>45512</v>
      </c>
      <c r="B21" s="203" t="s">
        <v>266</v>
      </c>
      <c r="C21" s="215">
        <v>0</v>
      </c>
      <c r="D21" s="215">
        <v>93380</v>
      </c>
      <c r="E21" s="216">
        <f t="shared" si="0"/>
        <v>962677.44</v>
      </c>
      <c r="F21" s="185">
        <v>405</v>
      </c>
      <c r="G21" s="186">
        <v>3652</v>
      </c>
      <c r="H21" s="186" t="s">
        <v>70</v>
      </c>
      <c r="I21" s="192" t="s">
        <v>45</v>
      </c>
    </row>
    <row r="22" spans="1:12" ht="15" customHeight="1" x14ac:dyDescent="0.25">
      <c r="A22" s="204">
        <v>45514</v>
      </c>
      <c r="B22" s="203" t="s">
        <v>269</v>
      </c>
      <c r="C22" s="215">
        <v>0</v>
      </c>
      <c r="D22" s="215">
        <v>10440</v>
      </c>
      <c r="E22" s="216">
        <f t="shared" si="0"/>
        <v>973117.43999999994</v>
      </c>
      <c r="F22" s="185">
        <v>221</v>
      </c>
      <c r="G22" s="186">
        <v>3644</v>
      </c>
      <c r="H22" s="186" t="s">
        <v>64</v>
      </c>
      <c r="I22" s="192" t="s">
        <v>41</v>
      </c>
      <c r="J22" s="205"/>
      <c r="K22" s="205" t="s">
        <v>283</v>
      </c>
      <c r="L22" s="205"/>
    </row>
    <row r="23" spans="1:12" s="184" customFormat="1" x14ac:dyDescent="0.25">
      <c r="A23" s="202">
        <v>45513</v>
      </c>
      <c r="B23" s="203" t="s">
        <v>267</v>
      </c>
      <c r="C23" s="215"/>
      <c r="D23" s="215">
        <v>16356</v>
      </c>
      <c r="E23" s="216">
        <f t="shared" si="0"/>
        <v>989473.44</v>
      </c>
      <c r="F23" s="185">
        <v>383</v>
      </c>
      <c r="G23" s="186">
        <v>3650</v>
      </c>
      <c r="H23" s="186" t="s">
        <v>65</v>
      </c>
      <c r="I23" s="192" t="s">
        <v>39</v>
      </c>
    </row>
    <row r="24" spans="1:12" s="184" customFormat="1" x14ac:dyDescent="0.25">
      <c r="A24" s="202">
        <v>45513</v>
      </c>
      <c r="B24" s="203" t="s">
        <v>268</v>
      </c>
      <c r="C24" s="215"/>
      <c r="D24" s="215">
        <v>12180</v>
      </c>
      <c r="E24" s="216">
        <f t="shared" si="0"/>
        <v>1001653.44</v>
      </c>
      <c r="F24" s="185">
        <v>352</v>
      </c>
      <c r="G24" s="186">
        <v>3651</v>
      </c>
      <c r="H24" s="186" t="s">
        <v>66</v>
      </c>
      <c r="I24" s="192" t="s">
        <v>41</v>
      </c>
    </row>
    <row r="25" spans="1:12" ht="15" x14ac:dyDescent="0.25">
      <c r="A25" s="206">
        <v>45515</v>
      </c>
      <c r="B25" s="3" t="s">
        <v>284</v>
      </c>
      <c r="C25" s="218">
        <v>1200</v>
      </c>
      <c r="E25" s="216">
        <f t="shared" si="0"/>
        <v>1000453.44</v>
      </c>
      <c r="F25" s="194"/>
    </row>
    <row r="26" spans="1:12" x14ac:dyDescent="0.25">
      <c r="A26" s="202">
        <v>45516</v>
      </c>
      <c r="B26" s="203" t="s">
        <v>275</v>
      </c>
      <c r="C26" s="215">
        <v>0</v>
      </c>
      <c r="D26" s="215">
        <v>18560</v>
      </c>
      <c r="E26" s="216">
        <f t="shared" si="0"/>
        <v>1019013.44</v>
      </c>
      <c r="F26" s="185">
        <v>409</v>
      </c>
      <c r="G26" s="186">
        <v>3653</v>
      </c>
      <c r="H26" s="186" t="s">
        <v>71</v>
      </c>
      <c r="I26" s="192" t="s">
        <v>45</v>
      </c>
    </row>
    <row r="27" spans="1:12" ht="15" x14ac:dyDescent="0.25">
      <c r="A27" s="226">
        <v>45516</v>
      </c>
      <c r="B27" s="227" t="s">
        <v>285</v>
      </c>
      <c r="C27" s="228">
        <v>13114.8</v>
      </c>
      <c r="D27" s="229"/>
      <c r="E27" s="216">
        <f t="shared" si="0"/>
        <v>1005898.6399999999</v>
      </c>
      <c r="F27" s="230"/>
      <c r="G27" s="231"/>
      <c r="H27" s="232"/>
      <c r="I27" s="232"/>
    </row>
    <row r="28" spans="1:12" ht="15" x14ac:dyDescent="0.25">
      <c r="A28" s="226">
        <v>45516</v>
      </c>
      <c r="B28" s="227" t="s">
        <v>286</v>
      </c>
      <c r="C28" s="228">
        <v>326145</v>
      </c>
      <c r="D28" s="229"/>
      <c r="E28" s="216">
        <f t="shared" si="0"/>
        <v>679753.6399999999</v>
      </c>
      <c r="F28" s="230"/>
      <c r="G28" s="231"/>
      <c r="H28" s="232"/>
      <c r="I28" s="232"/>
    </row>
    <row r="29" spans="1:12" ht="15" x14ac:dyDescent="0.25">
      <c r="A29" s="206">
        <v>45516</v>
      </c>
      <c r="B29" s="3" t="s">
        <v>287</v>
      </c>
      <c r="C29" s="218">
        <v>61680.43</v>
      </c>
      <c r="E29" s="216">
        <f t="shared" si="0"/>
        <v>618073.20999999985</v>
      </c>
      <c r="F29" s="194"/>
    </row>
    <row r="30" spans="1:12" ht="15" x14ac:dyDescent="0.25">
      <c r="A30" s="206">
        <v>45516</v>
      </c>
      <c r="B30" s="3" t="s">
        <v>287</v>
      </c>
      <c r="C30" s="218">
        <v>65197.120000000003</v>
      </c>
      <c r="E30" s="216">
        <f t="shared" si="0"/>
        <v>552876.08999999985</v>
      </c>
      <c r="F30" s="194"/>
    </row>
    <row r="31" spans="1:12" x14ac:dyDescent="0.25">
      <c r="A31" s="202">
        <v>45517</v>
      </c>
      <c r="B31" s="203" t="s">
        <v>270</v>
      </c>
      <c r="C31" s="215"/>
      <c r="D31" s="215">
        <v>4060</v>
      </c>
      <c r="E31" s="216">
        <f t="shared" si="0"/>
        <v>556936.08999999985</v>
      </c>
      <c r="F31" s="185">
        <v>331</v>
      </c>
      <c r="G31" s="186">
        <v>3683</v>
      </c>
      <c r="H31" s="186" t="s">
        <v>101</v>
      </c>
      <c r="I31" s="192" t="s">
        <v>45</v>
      </c>
    </row>
    <row r="32" spans="1:12" x14ac:dyDescent="0.25">
      <c r="A32" s="202">
        <v>45518</v>
      </c>
      <c r="B32" s="203" t="s">
        <v>271</v>
      </c>
      <c r="C32" s="215"/>
      <c r="D32" s="215">
        <v>20880</v>
      </c>
      <c r="E32" s="216">
        <f t="shared" si="0"/>
        <v>577816.08999999985</v>
      </c>
      <c r="F32" s="185">
        <v>21</v>
      </c>
      <c r="G32" s="186">
        <v>3671</v>
      </c>
      <c r="H32" s="186" t="s">
        <v>88</v>
      </c>
      <c r="I32" s="192" t="s">
        <v>48</v>
      </c>
    </row>
    <row r="33" spans="1:13" ht="15" x14ac:dyDescent="0.25">
      <c r="A33" s="226">
        <v>45519</v>
      </c>
      <c r="B33" s="227" t="s">
        <v>288</v>
      </c>
      <c r="C33" s="228">
        <v>165000</v>
      </c>
      <c r="D33" s="229"/>
      <c r="E33" s="216">
        <f t="shared" si="0"/>
        <v>412816.08999999985</v>
      </c>
      <c r="F33" s="230"/>
      <c r="G33" s="231"/>
      <c r="H33" s="232"/>
      <c r="I33" s="232"/>
    </row>
    <row r="34" spans="1:13" ht="15" x14ac:dyDescent="0.25">
      <c r="A34" s="226">
        <v>45519</v>
      </c>
      <c r="B34" s="227" t="s">
        <v>289</v>
      </c>
      <c r="C34" s="228">
        <v>2270</v>
      </c>
      <c r="D34" s="229"/>
      <c r="E34" s="216">
        <f t="shared" si="0"/>
        <v>410546.08999999985</v>
      </c>
      <c r="F34" s="230"/>
      <c r="G34" s="231"/>
      <c r="H34" s="232"/>
      <c r="I34" s="232"/>
    </row>
    <row r="35" spans="1:13" ht="15" x14ac:dyDescent="0.25">
      <c r="A35" s="226">
        <v>45519</v>
      </c>
      <c r="B35" s="227" t="s">
        <v>290</v>
      </c>
      <c r="C35" s="228">
        <v>1270</v>
      </c>
      <c r="D35" s="229"/>
      <c r="E35" s="216">
        <f t="shared" si="0"/>
        <v>409276.08999999985</v>
      </c>
      <c r="F35" s="230"/>
      <c r="G35" s="231"/>
      <c r="H35" s="232"/>
      <c r="I35" s="232"/>
    </row>
    <row r="36" spans="1:13" ht="15" x14ac:dyDescent="0.25">
      <c r="A36" s="226">
        <v>45519</v>
      </c>
      <c r="B36" s="227" t="s">
        <v>291</v>
      </c>
      <c r="C36" s="228">
        <v>50716</v>
      </c>
      <c r="D36" s="229"/>
      <c r="E36" s="216">
        <f t="shared" si="0"/>
        <v>358560.08999999985</v>
      </c>
      <c r="F36" s="230"/>
      <c r="G36" s="231"/>
      <c r="H36" s="232"/>
      <c r="I36" s="232"/>
    </row>
    <row r="37" spans="1:13" x14ac:dyDescent="0.25">
      <c r="A37" s="202">
        <v>45520</v>
      </c>
      <c r="B37" s="203" t="s">
        <v>272</v>
      </c>
      <c r="C37" s="215">
        <v>0</v>
      </c>
      <c r="D37" s="215">
        <v>4640</v>
      </c>
      <c r="E37" s="216">
        <f t="shared" si="0"/>
        <v>363200.08999999985</v>
      </c>
      <c r="F37" s="185">
        <v>167</v>
      </c>
      <c r="G37" s="186">
        <v>3662</v>
      </c>
      <c r="H37" s="186" t="s">
        <v>80</v>
      </c>
      <c r="I37" s="192" t="s">
        <v>41</v>
      </c>
    </row>
    <row r="38" spans="1:13" x14ac:dyDescent="0.25">
      <c r="A38" s="202">
        <v>45520</v>
      </c>
      <c r="B38" s="203" t="s">
        <v>269</v>
      </c>
      <c r="C38" s="215">
        <v>0</v>
      </c>
      <c r="D38" s="215">
        <v>10440</v>
      </c>
      <c r="E38" s="216">
        <f t="shared" ref="E38:E69" si="1">E37-C38+D38</f>
        <v>373640.08999999985</v>
      </c>
      <c r="F38" s="185">
        <v>221</v>
      </c>
      <c r="G38" s="186">
        <v>3663</v>
      </c>
      <c r="H38" s="186" t="s">
        <v>81</v>
      </c>
      <c r="I38" s="192" t="s">
        <v>41</v>
      </c>
    </row>
    <row r="39" spans="1:13" x14ac:dyDescent="0.25">
      <c r="A39" s="202">
        <v>45520</v>
      </c>
      <c r="B39" s="203" t="s">
        <v>268</v>
      </c>
      <c r="C39" s="215"/>
      <c r="D39" s="215">
        <v>4060</v>
      </c>
      <c r="E39" s="216">
        <f t="shared" si="1"/>
        <v>377700.08999999985</v>
      </c>
      <c r="F39" s="185">
        <v>352</v>
      </c>
      <c r="G39" s="186">
        <v>3672</v>
      </c>
      <c r="H39" s="186" t="s">
        <v>89</v>
      </c>
      <c r="I39" s="192" t="s">
        <v>41</v>
      </c>
    </row>
    <row r="40" spans="1:13" x14ac:dyDescent="0.25">
      <c r="A40" s="202">
        <v>45523</v>
      </c>
      <c r="B40" s="203" t="s">
        <v>273</v>
      </c>
      <c r="C40" s="215">
        <v>0</v>
      </c>
      <c r="D40" s="215">
        <v>32480</v>
      </c>
      <c r="E40" s="216">
        <f t="shared" si="1"/>
        <v>410180.08999999985</v>
      </c>
      <c r="F40" s="185">
        <v>431</v>
      </c>
      <c r="G40" s="186">
        <v>3669</v>
      </c>
      <c r="H40" s="186" t="s">
        <v>85</v>
      </c>
      <c r="I40" s="192" t="s">
        <v>45</v>
      </c>
    </row>
    <row r="41" spans="1:13" x14ac:dyDescent="0.25">
      <c r="A41" s="202">
        <v>45523</v>
      </c>
      <c r="B41" s="203" t="s">
        <v>274</v>
      </c>
      <c r="C41" s="215">
        <v>0</v>
      </c>
      <c r="D41" s="215">
        <v>6264</v>
      </c>
      <c r="E41" s="216">
        <f t="shared" si="1"/>
        <v>416444.08999999985</v>
      </c>
      <c r="F41" s="185">
        <v>303</v>
      </c>
      <c r="G41" s="186">
        <v>3670</v>
      </c>
      <c r="H41" s="186" t="s">
        <v>86</v>
      </c>
      <c r="I41" s="192" t="s">
        <v>39</v>
      </c>
    </row>
    <row r="42" spans="1:13" ht="15" x14ac:dyDescent="0.25">
      <c r="A42" s="226">
        <v>45520</v>
      </c>
      <c r="B42" s="227" t="s">
        <v>291</v>
      </c>
      <c r="C42" s="228">
        <v>35964.370000000003</v>
      </c>
      <c r="D42" s="229"/>
      <c r="E42" s="216">
        <f t="shared" si="1"/>
        <v>380479.71999999986</v>
      </c>
      <c r="F42" s="230"/>
      <c r="G42" s="231"/>
      <c r="H42" s="232"/>
      <c r="I42" s="232"/>
    </row>
    <row r="43" spans="1:13" ht="15" x14ac:dyDescent="0.25">
      <c r="A43" s="226">
        <v>45520</v>
      </c>
      <c r="B43" s="227" t="s">
        <v>291</v>
      </c>
      <c r="C43" s="228">
        <v>3734</v>
      </c>
      <c r="D43" s="229"/>
      <c r="E43" s="216">
        <f t="shared" si="1"/>
        <v>376745.71999999986</v>
      </c>
      <c r="F43" s="230"/>
      <c r="G43" s="231"/>
      <c r="H43" s="232"/>
      <c r="I43" s="232"/>
    </row>
    <row r="44" spans="1:13" ht="15" x14ac:dyDescent="0.25">
      <c r="A44" s="226">
        <v>45520</v>
      </c>
      <c r="B44" s="227" t="s">
        <v>292</v>
      </c>
      <c r="C44" s="228">
        <v>3475.2</v>
      </c>
      <c r="D44" s="229"/>
      <c r="E44" s="216">
        <f t="shared" si="1"/>
        <v>373270.51999999984</v>
      </c>
      <c r="F44" s="230"/>
      <c r="G44" s="231"/>
      <c r="H44" s="232"/>
      <c r="I44" s="232"/>
    </row>
    <row r="45" spans="1:13" x14ac:dyDescent="0.25">
      <c r="A45" s="92">
        <v>45523</v>
      </c>
      <c r="B45" s="171" t="s">
        <v>309</v>
      </c>
      <c r="C45" s="217">
        <v>0</v>
      </c>
      <c r="D45" s="220">
        <v>20880</v>
      </c>
      <c r="E45" s="216">
        <f t="shared" si="1"/>
        <v>394150.51999999984</v>
      </c>
      <c r="F45" s="185">
        <v>282</v>
      </c>
      <c r="G45" s="186">
        <v>3710</v>
      </c>
      <c r="H45" s="187" t="s">
        <v>305</v>
      </c>
      <c r="I45" s="192" t="s">
        <v>41</v>
      </c>
      <c r="J45" s="205"/>
      <c r="K45" s="205" t="s">
        <v>312</v>
      </c>
      <c r="L45" s="205"/>
      <c r="M45" s="205"/>
    </row>
    <row r="46" spans="1:13" x14ac:dyDescent="0.25">
      <c r="A46" s="202">
        <v>45524</v>
      </c>
      <c r="B46" s="203" t="s">
        <v>275</v>
      </c>
      <c r="C46" s="215">
        <v>0</v>
      </c>
      <c r="D46" s="215">
        <v>4060</v>
      </c>
      <c r="E46" s="216">
        <f t="shared" si="1"/>
        <v>398210.51999999984</v>
      </c>
      <c r="F46" s="185">
        <v>409</v>
      </c>
      <c r="G46" s="186">
        <v>3684</v>
      </c>
      <c r="H46" s="187" t="s">
        <v>96</v>
      </c>
      <c r="I46" s="192" t="s">
        <v>45</v>
      </c>
    </row>
    <row r="47" spans="1:13" x14ac:dyDescent="0.25">
      <c r="A47" s="202">
        <v>45524</v>
      </c>
      <c r="B47" s="203" t="s">
        <v>275</v>
      </c>
      <c r="C47" s="215">
        <v>0</v>
      </c>
      <c r="D47" s="215">
        <v>4060</v>
      </c>
      <c r="E47" s="216">
        <f t="shared" si="1"/>
        <v>402270.51999999984</v>
      </c>
      <c r="F47" s="185">
        <v>409</v>
      </c>
      <c r="G47" s="186">
        <v>3685</v>
      </c>
      <c r="H47" s="187" t="s">
        <v>97</v>
      </c>
      <c r="I47" s="192" t="s">
        <v>45</v>
      </c>
    </row>
    <row r="48" spans="1:13" x14ac:dyDescent="0.25">
      <c r="A48" s="92">
        <v>45526</v>
      </c>
      <c r="B48" s="171" t="s">
        <v>310</v>
      </c>
      <c r="C48" s="217">
        <v>0</v>
      </c>
      <c r="D48" s="220">
        <v>4640</v>
      </c>
      <c r="E48" s="216">
        <f t="shared" si="1"/>
        <v>406910.51999999984</v>
      </c>
      <c r="F48" s="185">
        <v>167</v>
      </c>
      <c r="G48" s="186">
        <v>3711</v>
      </c>
      <c r="H48" s="187" t="s">
        <v>307</v>
      </c>
      <c r="I48" s="192" t="s">
        <v>41</v>
      </c>
      <c r="J48" s="205"/>
      <c r="K48" s="205" t="s">
        <v>312</v>
      </c>
      <c r="L48" s="205"/>
      <c r="M48" s="205"/>
    </row>
    <row r="49" spans="1:13" ht="15" x14ac:dyDescent="0.25">
      <c r="A49" s="206">
        <v>45525</v>
      </c>
      <c r="B49" s="3" t="s">
        <v>293</v>
      </c>
      <c r="D49" s="219">
        <v>13000</v>
      </c>
      <c r="E49" s="216">
        <f t="shared" si="1"/>
        <v>419910.51999999984</v>
      </c>
      <c r="F49" s="194"/>
    </row>
    <row r="50" spans="1:13" ht="15" x14ac:dyDescent="0.25">
      <c r="A50" s="226">
        <v>45525</v>
      </c>
      <c r="B50" s="227" t="s">
        <v>294</v>
      </c>
      <c r="C50" s="228">
        <v>31429.040000000001</v>
      </c>
      <c r="D50" s="229"/>
      <c r="E50" s="216">
        <f t="shared" si="1"/>
        <v>388481.47999999986</v>
      </c>
      <c r="F50" s="230"/>
      <c r="G50" s="231"/>
      <c r="H50" s="232"/>
      <c r="I50" s="232"/>
    </row>
    <row r="51" spans="1:13" ht="15" x14ac:dyDescent="0.25">
      <c r="A51" s="206">
        <v>45525</v>
      </c>
      <c r="B51" s="3" t="s">
        <v>294</v>
      </c>
      <c r="C51" s="218">
        <v>5814.71</v>
      </c>
      <c r="E51" s="216">
        <f t="shared" si="1"/>
        <v>382666.76999999984</v>
      </c>
      <c r="F51" s="194"/>
    </row>
    <row r="52" spans="1:13" x14ac:dyDescent="0.25">
      <c r="A52" s="92">
        <v>45525</v>
      </c>
      <c r="B52" s="203" t="s">
        <v>276</v>
      </c>
      <c r="C52" s="215"/>
      <c r="D52" s="215">
        <v>7424</v>
      </c>
      <c r="E52" s="216">
        <f t="shared" si="1"/>
        <v>390090.76999999984</v>
      </c>
      <c r="F52" s="185">
        <v>428</v>
      </c>
      <c r="G52" s="186">
        <v>3686</v>
      </c>
      <c r="H52" s="187" t="s">
        <v>98</v>
      </c>
      <c r="I52" s="192" t="s">
        <v>39</v>
      </c>
    </row>
    <row r="53" spans="1:13" ht="15" x14ac:dyDescent="0.25">
      <c r="A53" s="226">
        <v>45526</v>
      </c>
      <c r="B53" s="234" t="s">
        <v>314</v>
      </c>
      <c r="C53" s="229">
        <v>1514.85</v>
      </c>
      <c r="D53" s="229"/>
      <c r="E53" s="216">
        <f t="shared" si="1"/>
        <v>388575.91999999987</v>
      </c>
      <c r="F53" s="230"/>
      <c r="G53" s="231"/>
      <c r="H53" s="232"/>
      <c r="I53" s="232"/>
    </row>
    <row r="54" spans="1:13" ht="15" x14ac:dyDescent="0.25">
      <c r="A54" s="226">
        <v>45526</v>
      </c>
      <c r="B54" s="227" t="s">
        <v>280</v>
      </c>
      <c r="C54" s="228">
        <v>825</v>
      </c>
      <c r="D54" s="229"/>
      <c r="E54" s="216">
        <f t="shared" si="1"/>
        <v>387750.91999999987</v>
      </c>
      <c r="F54" s="230"/>
      <c r="G54" s="231"/>
      <c r="H54" s="232"/>
      <c r="I54" s="232"/>
    </row>
    <row r="55" spans="1:13" x14ac:dyDescent="0.25">
      <c r="A55" s="202">
        <v>45526</v>
      </c>
      <c r="B55" s="203" t="s">
        <v>259</v>
      </c>
      <c r="C55" s="215">
        <v>0</v>
      </c>
      <c r="D55" s="215">
        <v>4524</v>
      </c>
      <c r="E55" s="216">
        <f t="shared" si="1"/>
        <v>392274.91999999987</v>
      </c>
      <c r="F55" s="185">
        <v>406</v>
      </c>
      <c r="G55" s="186">
        <v>3687</v>
      </c>
      <c r="H55" s="187" t="s">
        <v>105</v>
      </c>
      <c r="I55" s="192" t="s">
        <v>45</v>
      </c>
    </row>
    <row r="56" spans="1:13" ht="30" x14ac:dyDescent="0.25">
      <c r="A56" s="202">
        <v>45528</v>
      </c>
      <c r="B56" s="203" t="s">
        <v>277</v>
      </c>
      <c r="C56" s="215">
        <v>0</v>
      </c>
      <c r="D56" s="215">
        <v>13920</v>
      </c>
      <c r="E56" s="216">
        <f t="shared" si="1"/>
        <v>406194.91999999987</v>
      </c>
      <c r="F56" s="185">
        <v>221</v>
      </c>
      <c r="G56" s="186">
        <v>3688</v>
      </c>
      <c r="H56" s="187" t="s">
        <v>106</v>
      </c>
      <c r="I56" s="192" t="s">
        <v>41</v>
      </c>
    </row>
    <row r="57" spans="1:13" x14ac:dyDescent="0.25">
      <c r="A57" s="204">
        <v>45527</v>
      </c>
      <c r="B57" s="203" t="s">
        <v>261</v>
      </c>
      <c r="C57" s="215"/>
      <c r="D57" s="215">
        <v>8120</v>
      </c>
      <c r="E57" s="216">
        <f t="shared" si="1"/>
        <v>414314.91999999987</v>
      </c>
      <c r="F57" s="185">
        <v>249</v>
      </c>
      <c r="G57" s="186">
        <v>3690</v>
      </c>
      <c r="H57" s="187" t="s">
        <v>107</v>
      </c>
      <c r="I57" s="192" t="s">
        <v>48</v>
      </c>
      <c r="J57" s="205"/>
      <c r="K57" s="205" t="s">
        <v>283</v>
      </c>
      <c r="L57" s="205"/>
    </row>
    <row r="58" spans="1:13" ht="15" x14ac:dyDescent="0.25">
      <c r="A58" s="226">
        <v>45527</v>
      </c>
      <c r="B58" s="227" t="s">
        <v>295</v>
      </c>
      <c r="C58" s="228"/>
      <c r="D58" s="229">
        <v>0.01</v>
      </c>
      <c r="E58" s="216">
        <f t="shared" si="1"/>
        <v>414314.92999999988</v>
      </c>
      <c r="F58" s="230"/>
      <c r="G58" s="231"/>
      <c r="H58" s="232"/>
      <c r="I58" s="232"/>
    </row>
    <row r="59" spans="1:13" ht="15" x14ac:dyDescent="0.25">
      <c r="A59" s="226">
        <v>45530</v>
      </c>
      <c r="B59" s="227" t="s">
        <v>296</v>
      </c>
      <c r="C59" s="229">
        <v>15112.48</v>
      </c>
      <c r="D59" s="229"/>
      <c r="E59" s="216">
        <f t="shared" si="1"/>
        <v>399202.4499999999</v>
      </c>
      <c r="F59" s="230"/>
      <c r="G59" s="231"/>
      <c r="H59" s="232"/>
      <c r="I59" s="232"/>
    </row>
    <row r="60" spans="1:13" x14ac:dyDescent="0.25">
      <c r="A60" s="202">
        <v>45531</v>
      </c>
      <c r="B60" s="203" t="s">
        <v>278</v>
      </c>
      <c r="C60" s="215">
        <v>0</v>
      </c>
      <c r="D60" s="215">
        <v>39730</v>
      </c>
      <c r="E60" s="216">
        <f t="shared" si="1"/>
        <v>438932.4499999999</v>
      </c>
      <c r="F60" s="185">
        <v>150</v>
      </c>
      <c r="G60" s="186">
        <v>3695</v>
      </c>
      <c r="H60" s="187" t="s">
        <v>109</v>
      </c>
      <c r="I60" s="192" t="s">
        <v>41</v>
      </c>
    </row>
    <row r="61" spans="1:13" x14ac:dyDescent="0.25">
      <c r="A61" s="92">
        <v>45533</v>
      </c>
      <c r="B61" s="171" t="s">
        <v>310</v>
      </c>
      <c r="C61" s="217">
        <v>0</v>
      </c>
      <c r="D61" s="220">
        <v>9280</v>
      </c>
      <c r="E61" s="216">
        <f t="shared" si="1"/>
        <v>448212.4499999999</v>
      </c>
      <c r="F61" s="185">
        <v>167</v>
      </c>
      <c r="G61" s="186">
        <v>3712</v>
      </c>
      <c r="H61" s="187" t="s">
        <v>306</v>
      </c>
      <c r="I61" s="192" t="s">
        <v>41</v>
      </c>
      <c r="J61" s="205"/>
      <c r="K61" s="205" t="s">
        <v>312</v>
      </c>
      <c r="L61" s="205"/>
      <c r="M61" s="205"/>
    </row>
    <row r="62" spans="1:13" x14ac:dyDescent="0.25">
      <c r="A62" s="204">
        <v>45533</v>
      </c>
      <c r="B62" s="203" t="s">
        <v>262</v>
      </c>
      <c r="C62" s="215">
        <v>0</v>
      </c>
      <c r="D62" s="215">
        <v>4408</v>
      </c>
      <c r="E62" s="216">
        <f t="shared" si="1"/>
        <v>452620.4499999999</v>
      </c>
      <c r="F62" s="185">
        <v>37</v>
      </c>
      <c r="G62" s="186">
        <v>3698</v>
      </c>
      <c r="H62" s="186" t="s">
        <v>115</v>
      </c>
      <c r="I62" s="192" t="s">
        <v>48</v>
      </c>
      <c r="J62" s="205"/>
      <c r="K62" s="205" t="s">
        <v>283</v>
      </c>
      <c r="L62" s="205"/>
    </row>
    <row r="63" spans="1:13" s="184" customFormat="1" x14ac:dyDescent="0.25">
      <c r="A63" s="211">
        <v>45532</v>
      </c>
      <c r="B63" s="212" t="s">
        <v>297</v>
      </c>
      <c r="C63" s="221">
        <v>1900</v>
      </c>
      <c r="D63" s="221"/>
      <c r="E63" s="216">
        <f t="shared" si="1"/>
        <v>450720.4499999999</v>
      </c>
      <c r="F63" s="208"/>
      <c r="G63" s="209"/>
      <c r="H63" s="210"/>
      <c r="I63" s="209"/>
    </row>
    <row r="64" spans="1:13" s="184" customFormat="1" x14ac:dyDescent="0.25">
      <c r="A64" s="211">
        <v>45532</v>
      </c>
      <c r="B64" s="212" t="s">
        <v>298</v>
      </c>
      <c r="C64" s="221">
        <v>1200</v>
      </c>
      <c r="D64" s="221"/>
      <c r="E64" s="216">
        <f t="shared" si="1"/>
        <v>449520.4499999999</v>
      </c>
      <c r="F64" s="208"/>
      <c r="G64" s="209"/>
      <c r="H64" s="210"/>
      <c r="I64" s="209"/>
    </row>
    <row r="65" spans="1:13" ht="15" x14ac:dyDescent="0.25">
      <c r="A65" s="226">
        <v>45533</v>
      </c>
      <c r="B65" s="227" t="s">
        <v>299</v>
      </c>
      <c r="C65" s="228">
        <v>800</v>
      </c>
      <c r="D65" s="229"/>
      <c r="E65" s="216">
        <f t="shared" si="1"/>
        <v>448720.4499999999</v>
      </c>
      <c r="F65" s="230"/>
      <c r="G65" s="231"/>
      <c r="H65" s="232"/>
      <c r="I65" s="232"/>
    </row>
    <row r="66" spans="1:13" x14ac:dyDescent="0.25">
      <c r="A66" s="202">
        <v>45533</v>
      </c>
      <c r="B66" s="203" t="s">
        <v>279</v>
      </c>
      <c r="C66" s="215">
        <v>0</v>
      </c>
      <c r="D66" s="215">
        <v>3596</v>
      </c>
      <c r="E66" s="216">
        <f t="shared" si="1"/>
        <v>452316.4499999999</v>
      </c>
      <c r="F66" s="185">
        <v>3</v>
      </c>
      <c r="G66" s="186">
        <v>3696</v>
      </c>
      <c r="H66" s="187" t="s">
        <v>112</v>
      </c>
      <c r="I66" s="192" t="s">
        <v>41</v>
      </c>
    </row>
    <row r="67" spans="1:13" ht="15" x14ac:dyDescent="0.25">
      <c r="A67" s="206">
        <v>45533</v>
      </c>
      <c r="B67" s="3" t="s">
        <v>300</v>
      </c>
      <c r="C67" s="218">
        <v>110000</v>
      </c>
      <c r="E67" s="216">
        <f t="shared" si="1"/>
        <v>342316.4499999999</v>
      </c>
      <c r="F67" s="194"/>
    </row>
    <row r="68" spans="1:13" ht="15" x14ac:dyDescent="0.25">
      <c r="A68" s="206">
        <v>45533</v>
      </c>
      <c r="B68" s="3" t="s">
        <v>301</v>
      </c>
      <c r="C68" s="218">
        <v>3490</v>
      </c>
      <c r="E68" s="216">
        <f t="shared" si="1"/>
        <v>338826.4499999999</v>
      </c>
      <c r="F68" s="194"/>
    </row>
    <row r="69" spans="1:13" ht="15" x14ac:dyDescent="0.25">
      <c r="A69" s="226">
        <v>45533</v>
      </c>
      <c r="B69" s="227" t="s">
        <v>302</v>
      </c>
      <c r="C69" s="228">
        <v>2900</v>
      </c>
      <c r="D69" s="229"/>
      <c r="E69" s="216">
        <f t="shared" si="1"/>
        <v>335926.4499999999</v>
      </c>
      <c r="F69" s="230"/>
      <c r="G69" s="231"/>
      <c r="H69" s="232"/>
      <c r="I69" s="232"/>
    </row>
    <row r="70" spans="1:13" s="152" customFormat="1" x14ac:dyDescent="0.25">
      <c r="A70" s="92">
        <v>45534</v>
      </c>
      <c r="B70" s="203" t="s">
        <v>261</v>
      </c>
      <c r="C70" s="215">
        <v>0</v>
      </c>
      <c r="D70" s="215">
        <v>4060</v>
      </c>
      <c r="E70" s="216">
        <f t="shared" ref="E70:E81" si="2">E69-C70+D70</f>
        <v>339986.4499999999</v>
      </c>
      <c r="F70" s="185">
        <v>249</v>
      </c>
      <c r="G70" s="186">
        <v>3705</v>
      </c>
      <c r="H70" s="186" t="s">
        <v>121</v>
      </c>
      <c r="I70" s="192" t="s">
        <v>48</v>
      </c>
    </row>
    <row r="71" spans="1:13" ht="15" x14ac:dyDescent="0.25">
      <c r="A71" s="206">
        <v>45534</v>
      </c>
      <c r="B71" s="3" t="s">
        <v>303</v>
      </c>
      <c r="C71" s="218">
        <v>15612.5</v>
      </c>
      <c r="E71" s="216">
        <f t="shared" si="2"/>
        <v>324373.9499999999</v>
      </c>
      <c r="F71" s="194"/>
    </row>
    <row r="72" spans="1:13" ht="15" x14ac:dyDescent="0.25">
      <c r="A72" s="226">
        <v>45534</v>
      </c>
      <c r="B72" s="227" t="s">
        <v>294</v>
      </c>
      <c r="C72" s="228">
        <v>26818.12</v>
      </c>
      <c r="D72" s="229"/>
      <c r="E72" s="216">
        <f t="shared" si="2"/>
        <v>297555.8299999999</v>
      </c>
      <c r="F72" s="230"/>
      <c r="G72" s="231"/>
      <c r="H72" s="232"/>
      <c r="I72" s="232"/>
    </row>
    <row r="73" spans="1:13" x14ac:dyDescent="0.25">
      <c r="A73" s="202">
        <v>45534</v>
      </c>
      <c r="B73" s="203" t="s">
        <v>259</v>
      </c>
      <c r="C73" s="215">
        <v>0</v>
      </c>
      <c r="D73" s="215">
        <v>4524</v>
      </c>
      <c r="E73" s="216">
        <f t="shared" si="2"/>
        <v>302079.8299999999</v>
      </c>
      <c r="F73" s="270">
        <v>406</v>
      </c>
      <c r="G73" s="271">
        <v>3706</v>
      </c>
      <c r="H73" s="272" t="s">
        <v>123</v>
      </c>
      <c r="I73" s="273" t="s">
        <v>45</v>
      </c>
    </row>
    <row r="74" spans="1:13" ht="15" x14ac:dyDescent="0.25">
      <c r="A74" s="226">
        <v>45534</v>
      </c>
      <c r="B74" s="227" t="s">
        <v>293</v>
      </c>
      <c r="C74" s="228"/>
      <c r="D74" s="229">
        <v>34500</v>
      </c>
      <c r="E74" s="216">
        <f t="shared" si="2"/>
        <v>336579.8299999999</v>
      </c>
      <c r="F74" s="230"/>
      <c r="G74" s="231"/>
      <c r="H74" s="232"/>
      <c r="I74" s="232"/>
    </row>
    <row r="75" spans="1:13" x14ac:dyDescent="0.25">
      <c r="A75" s="202">
        <v>45534</v>
      </c>
      <c r="B75" s="203" t="s">
        <v>268</v>
      </c>
      <c r="C75" s="215">
        <v>0</v>
      </c>
      <c r="D75" s="215">
        <v>4060</v>
      </c>
      <c r="E75" s="216">
        <f t="shared" si="2"/>
        <v>340639.8299999999</v>
      </c>
      <c r="F75" s="185">
        <v>352</v>
      </c>
      <c r="G75" s="186">
        <v>3707</v>
      </c>
      <c r="H75" s="187" t="s">
        <v>124</v>
      </c>
      <c r="I75" s="192" t="s">
        <v>41</v>
      </c>
    </row>
    <row r="76" spans="1:13" ht="15" x14ac:dyDescent="0.25">
      <c r="A76" s="206">
        <v>45534</v>
      </c>
      <c r="B76" s="3" t="s">
        <v>291</v>
      </c>
      <c r="C76" s="218">
        <v>81200.37</v>
      </c>
      <c r="E76" s="216">
        <f t="shared" si="2"/>
        <v>259439.4599999999</v>
      </c>
      <c r="F76" s="194"/>
    </row>
    <row r="77" spans="1:13" x14ac:dyDescent="0.25">
      <c r="A77" s="226">
        <v>45534</v>
      </c>
      <c r="B77" s="212" t="s">
        <v>311</v>
      </c>
      <c r="C77" s="233"/>
      <c r="D77" s="220">
        <v>4060</v>
      </c>
      <c r="E77" s="216">
        <f t="shared" si="2"/>
        <v>263499.4599999999</v>
      </c>
      <c r="F77" s="185">
        <v>77</v>
      </c>
      <c r="G77" s="186">
        <v>3713</v>
      </c>
      <c r="H77" s="187" t="s">
        <v>308</v>
      </c>
      <c r="I77" s="192" t="s">
        <v>41</v>
      </c>
      <c r="J77" s="205"/>
      <c r="K77" s="205" t="s">
        <v>312</v>
      </c>
      <c r="L77" s="205"/>
      <c r="M77" s="205"/>
    </row>
    <row r="78" spans="1:13" ht="15" x14ac:dyDescent="0.25">
      <c r="A78" s="206">
        <v>45534</v>
      </c>
      <c r="B78" s="3" t="s">
        <v>304</v>
      </c>
      <c r="D78" s="219">
        <v>483.18</v>
      </c>
      <c r="E78" s="216">
        <f t="shared" si="2"/>
        <v>263982.6399999999</v>
      </c>
    </row>
    <row r="79" spans="1:13" x14ac:dyDescent="0.25">
      <c r="A79" s="206">
        <v>45534</v>
      </c>
      <c r="B79" s="143" t="s">
        <v>304</v>
      </c>
      <c r="C79" s="217">
        <v>0</v>
      </c>
      <c r="D79" s="217">
        <v>1575.44</v>
      </c>
      <c r="E79" s="216">
        <f t="shared" si="2"/>
        <v>265558.0799999999</v>
      </c>
      <c r="F79" s="161"/>
      <c r="G79" s="160"/>
      <c r="H79" s="160"/>
      <c r="I79" s="159"/>
    </row>
    <row r="80" spans="1:13" x14ac:dyDescent="0.25">
      <c r="A80" s="92"/>
      <c r="B80" s="143"/>
      <c r="C80" s="217">
        <v>0</v>
      </c>
      <c r="D80" s="217">
        <v>0</v>
      </c>
      <c r="E80" s="216">
        <f t="shared" si="2"/>
        <v>265558.0799999999</v>
      </c>
      <c r="F80" s="161"/>
      <c r="G80" s="160"/>
      <c r="H80" s="158"/>
      <c r="I80" s="159"/>
    </row>
    <row r="81" spans="1:14" x14ac:dyDescent="0.25">
      <c r="A81" s="92"/>
      <c r="B81" s="143"/>
      <c r="C81" s="217">
        <v>0</v>
      </c>
      <c r="D81" s="217">
        <v>0</v>
      </c>
      <c r="E81" s="216">
        <f t="shared" si="2"/>
        <v>265558.0799999999</v>
      </c>
      <c r="F81" s="161"/>
      <c r="G81" s="160"/>
      <c r="H81" s="160"/>
      <c r="I81" s="159"/>
    </row>
    <row r="82" spans="1:14" x14ac:dyDescent="0.25">
      <c r="A82" s="92"/>
      <c r="B82" s="143"/>
      <c r="C82" s="217">
        <v>0</v>
      </c>
      <c r="D82" s="217">
        <v>0</v>
      </c>
      <c r="E82" s="216"/>
      <c r="F82" s="161"/>
      <c r="G82" s="160"/>
      <c r="H82" s="160"/>
      <c r="I82" s="159"/>
    </row>
    <row r="83" spans="1:14" x14ac:dyDescent="0.25">
      <c r="A83" s="92"/>
      <c r="B83" s="143"/>
      <c r="C83" s="217">
        <v>0</v>
      </c>
      <c r="D83" s="217">
        <v>0</v>
      </c>
      <c r="E83" s="216"/>
      <c r="F83" s="161"/>
      <c r="G83" s="160"/>
      <c r="H83" s="160"/>
      <c r="I83" s="159"/>
    </row>
    <row r="84" spans="1:14" x14ac:dyDescent="0.25">
      <c r="A84" s="92"/>
      <c r="B84" s="143"/>
      <c r="C84" s="217">
        <v>0</v>
      </c>
      <c r="D84" s="217">
        <v>0</v>
      </c>
      <c r="E84" s="216"/>
      <c r="F84" s="161"/>
      <c r="G84" s="160"/>
      <c r="H84" s="160"/>
      <c r="I84" s="159"/>
    </row>
    <row r="85" spans="1:14" x14ac:dyDescent="0.25">
      <c r="A85" s="92"/>
      <c r="B85" s="143"/>
      <c r="C85" s="217">
        <v>0</v>
      </c>
      <c r="D85" s="217">
        <v>0</v>
      </c>
      <c r="E85" s="216"/>
      <c r="F85" s="161"/>
      <c r="G85" s="160"/>
      <c r="H85" s="160"/>
      <c r="I85" s="159"/>
    </row>
    <row r="86" spans="1:14" x14ac:dyDescent="0.25">
      <c r="A86" s="92"/>
      <c r="B86" s="143"/>
      <c r="C86" s="217">
        <v>0</v>
      </c>
      <c r="D86" s="217">
        <v>0</v>
      </c>
      <c r="E86" s="216"/>
      <c r="F86" s="161"/>
      <c r="G86" s="160"/>
      <c r="H86" s="158"/>
      <c r="I86" s="159"/>
    </row>
    <row r="87" spans="1:14" x14ac:dyDescent="0.25">
      <c r="A87" s="92"/>
      <c r="B87" s="143"/>
      <c r="C87" s="217">
        <v>0</v>
      </c>
      <c r="D87" s="217">
        <v>0</v>
      </c>
      <c r="E87" s="216"/>
      <c r="F87" s="161"/>
      <c r="G87" s="160"/>
      <c r="H87" s="158"/>
      <c r="I87" s="159"/>
      <c r="J87" s="144"/>
      <c r="K87" s="145"/>
      <c r="L87" s="146"/>
      <c r="M87" s="146"/>
      <c r="N87" s="147"/>
    </row>
    <row r="88" spans="1:14" x14ac:dyDescent="0.25">
      <c r="A88" s="92"/>
      <c r="B88" s="143"/>
      <c r="C88" s="217">
        <v>0</v>
      </c>
      <c r="D88" s="217">
        <v>0</v>
      </c>
      <c r="E88" s="216"/>
      <c r="F88" s="162"/>
      <c r="G88" s="163"/>
      <c r="H88" s="164"/>
      <c r="I88" s="172"/>
    </row>
    <row r="89" spans="1:14" x14ac:dyDescent="0.25">
      <c r="A89" s="92"/>
      <c r="B89" s="82"/>
      <c r="C89" s="217">
        <v>0</v>
      </c>
      <c r="D89" s="217">
        <v>0</v>
      </c>
      <c r="E89" s="216"/>
      <c r="F89" s="161"/>
      <c r="G89" s="160"/>
      <c r="H89" s="158"/>
      <c r="I89" s="159"/>
    </row>
    <row r="90" spans="1:14" x14ac:dyDescent="0.25">
      <c r="A90" s="92"/>
      <c r="B90" s="82"/>
      <c r="C90" s="217">
        <v>0</v>
      </c>
      <c r="D90" s="217">
        <v>0</v>
      </c>
      <c r="E90" s="216"/>
      <c r="F90" s="161"/>
      <c r="G90" s="160"/>
      <c r="H90" s="158"/>
      <c r="I90" s="159"/>
    </row>
    <row r="91" spans="1:14" x14ac:dyDescent="0.25">
      <c r="A91" s="92"/>
      <c r="B91" s="82"/>
      <c r="C91" s="217">
        <v>0</v>
      </c>
      <c r="D91" s="217">
        <v>0</v>
      </c>
      <c r="E91" s="216"/>
      <c r="F91" s="161"/>
      <c r="G91" s="160"/>
      <c r="H91" s="158"/>
      <c r="I91" s="159"/>
    </row>
    <row r="92" spans="1:14" x14ac:dyDescent="0.25">
      <c r="A92" s="92"/>
      <c r="B92" s="82"/>
      <c r="C92" s="217">
        <v>0</v>
      </c>
      <c r="D92" s="217">
        <v>0</v>
      </c>
      <c r="E92" s="216"/>
      <c r="F92" s="161"/>
      <c r="G92" s="160"/>
      <c r="H92" s="158"/>
      <c r="I92" s="159"/>
    </row>
    <row r="93" spans="1:14" x14ac:dyDescent="0.25">
      <c r="A93" s="92"/>
      <c r="B93" s="82"/>
      <c r="C93" s="217">
        <v>0</v>
      </c>
      <c r="D93" s="217">
        <v>0</v>
      </c>
      <c r="E93" s="216"/>
      <c r="F93" s="162"/>
      <c r="G93" s="163"/>
      <c r="H93" s="164"/>
      <c r="I93" s="172"/>
    </row>
    <row r="94" spans="1:14" x14ac:dyDescent="0.25">
      <c r="A94" s="92"/>
      <c r="B94" s="82"/>
      <c r="C94" s="217">
        <v>0</v>
      </c>
      <c r="D94" s="217">
        <v>0</v>
      </c>
      <c r="E94" s="216"/>
      <c r="F94" s="161"/>
      <c r="G94" s="160"/>
      <c r="H94" s="158"/>
      <c r="I94" s="159"/>
    </row>
    <row r="95" spans="1:14" x14ac:dyDescent="0.25">
      <c r="A95" s="92"/>
      <c r="B95" s="82"/>
      <c r="C95" s="217">
        <v>0</v>
      </c>
      <c r="D95" s="217">
        <v>0</v>
      </c>
      <c r="E95" s="216"/>
      <c r="F95" s="161"/>
      <c r="G95" s="160"/>
      <c r="H95" s="158"/>
      <c r="I95" s="159"/>
    </row>
    <row r="96" spans="1:14" x14ac:dyDescent="0.25">
      <c r="A96" s="92"/>
      <c r="B96" s="82"/>
      <c r="C96" s="217">
        <v>0</v>
      </c>
      <c r="D96" s="217">
        <v>0</v>
      </c>
      <c r="E96" s="216"/>
      <c r="F96" s="161"/>
      <c r="G96" s="160"/>
      <c r="H96" s="158"/>
      <c r="I96" s="159"/>
    </row>
    <row r="97" spans="1:14" x14ac:dyDescent="0.25">
      <c r="A97" s="92"/>
      <c r="B97" s="143"/>
      <c r="C97" s="217">
        <v>0</v>
      </c>
      <c r="D97" s="217">
        <v>0</v>
      </c>
      <c r="E97" s="216"/>
      <c r="F97" s="161"/>
      <c r="G97" s="160"/>
      <c r="H97" s="158"/>
      <c r="I97" s="159"/>
    </row>
    <row r="98" spans="1:14" x14ac:dyDescent="0.25">
      <c r="A98" s="92"/>
      <c r="B98" s="143"/>
      <c r="C98" s="217">
        <v>0</v>
      </c>
      <c r="D98" s="217">
        <v>0</v>
      </c>
      <c r="E98" s="216"/>
      <c r="F98" s="161"/>
      <c r="G98" s="160"/>
      <c r="H98" s="160"/>
      <c r="I98" s="159"/>
    </row>
    <row r="99" spans="1:14" x14ac:dyDescent="0.25">
      <c r="A99" s="92"/>
      <c r="B99" s="143"/>
      <c r="C99" s="217">
        <v>0</v>
      </c>
      <c r="D99" s="217">
        <v>0</v>
      </c>
      <c r="E99" s="216"/>
      <c r="F99" s="161"/>
      <c r="G99" s="160"/>
      <c r="H99" s="160"/>
      <c r="I99" s="159"/>
    </row>
    <row r="100" spans="1:14" x14ac:dyDescent="0.25">
      <c r="A100" s="92"/>
      <c r="B100" s="143"/>
      <c r="C100" s="217">
        <v>0</v>
      </c>
      <c r="D100" s="217">
        <v>0</v>
      </c>
      <c r="E100" s="216"/>
      <c r="F100" s="161"/>
      <c r="G100" s="160"/>
      <c r="H100" s="158"/>
      <c r="I100" s="159"/>
    </row>
    <row r="101" spans="1:14" x14ac:dyDescent="0.25">
      <c r="A101" s="92"/>
      <c r="B101" s="143"/>
      <c r="C101" s="217">
        <v>0</v>
      </c>
      <c r="D101" s="217">
        <v>0</v>
      </c>
      <c r="E101" s="216"/>
      <c r="F101" s="161"/>
      <c r="G101" s="160"/>
      <c r="H101" s="158"/>
      <c r="I101" s="159"/>
    </row>
    <row r="102" spans="1:14" x14ac:dyDescent="0.25">
      <c r="A102" s="92"/>
      <c r="B102" s="143"/>
      <c r="C102" s="217">
        <v>0</v>
      </c>
      <c r="D102" s="217">
        <v>0</v>
      </c>
      <c r="E102" s="216"/>
      <c r="F102" s="161"/>
      <c r="G102" s="160"/>
      <c r="H102" s="158"/>
      <c r="I102" s="159"/>
    </row>
    <row r="103" spans="1:14" x14ac:dyDescent="0.25">
      <c r="A103" s="92"/>
      <c r="B103" s="143"/>
      <c r="C103" s="217">
        <v>0</v>
      </c>
      <c r="D103" s="217">
        <v>0</v>
      </c>
      <c r="E103" s="216"/>
      <c r="F103" s="161"/>
      <c r="G103" s="160"/>
      <c r="H103" s="160"/>
      <c r="I103" s="159"/>
    </row>
    <row r="104" spans="1:14" x14ac:dyDescent="0.25">
      <c r="A104" s="92"/>
      <c r="B104" s="171"/>
      <c r="C104" s="217">
        <v>0</v>
      </c>
      <c r="D104" s="217">
        <v>0</v>
      </c>
      <c r="E104" s="216"/>
      <c r="F104" s="161"/>
      <c r="G104" s="160"/>
      <c r="H104" s="158"/>
      <c r="I104" s="159"/>
    </row>
    <row r="105" spans="1:14" x14ac:dyDescent="0.25">
      <c r="A105" s="92"/>
      <c r="B105" s="171"/>
      <c r="C105" s="217">
        <v>0</v>
      </c>
      <c r="D105" s="217">
        <v>0</v>
      </c>
      <c r="E105" s="216"/>
      <c r="F105" s="161"/>
      <c r="G105" s="160"/>
      <c r="H105" s="158"/>
      <c r="I105" s="159"/>
    </row>
    <row r="106" spans="1:14" x14ac:dyDescent="0.25">
      <c r="A106" s="92"/>
      <c r="B106" s="171"/>
      <c r="C106" s="217">
        <v>0</v>
      </c>
      <c r="D106" s="217">
        <v>0</v>
      </c>
      <c r="E106" s="216"/>
      <c r="F106" s="162"/>
      <c r="G106" s="163"/>
      <c r="H106" s="164"/>
      <c r="I106" s="172"/>
    </row>
    <row r="107" spans="1:14" x14ac:dyDescent="0.25">
      <c r="A107" s="173"/>
      <c r="B107" s="171"/>
      <c r="C107" s="217">
        <v>0</v>
      </c>
      <c r="D107" s="217">
        <v>0</v>
      </c>
      <c r="E107" s="216"/>
      <c r="F107" s="161"/>
      <c r="G107" s="160"/>
      <c r="H107" s="158"/>
      <c r="I107" s="159"/>
      <c r="J107" s="144"/>
      <c r="K107" s="145"/>
      <c r="L107" s="146"/>
      <c r="M107" s="146"/>
      <c r="N107" s="147"/>
    </row>
    <row r="108" spans="1:14" x14ac:dyDescent="0.25">
      <c r="A108" s="173"/>
      <c r="B108" s="171"/>
      <c r="C108" s="217">
        <v>0</v>
      </c>
      <c r="D108" s="217">
        <v>0</v>
      </c>
      <c r="E108" s="216"/>
      <c r="F108" s="161"/>
      <c r="G108" s="160"/>
      <c r="H108" s="158"/>
      <c r="I108" s="159"/>
    </row>
    <row r="109" spans="1:14" x14ac:dyDescent="0.25">
      <c r="A109" s="173"/>
      <c r="B109" s="171"/>
      <c r="C109" s="217">
        <v>0</v>
      </c>
      <c r="D109" s="217">
        <v>0</v>
      </c>
      <c r="E109" s="216"/>
      <c r="F109" s="161"/>
      <c r="G109" s="160"/>
      <c r="H109" s="158"/>
      <c r="I109" s="159"/>
    </row>
    <row r="110" spans="1:14" x14ac:dyDescent="0.25">
      <c r="A110" s="92"/>
      <c r="B110" s="143"/>
      <c r="C110" s="217">
        <v>0</v>
      </c>
      <c r="D110" s="217">
        <v>0</v>
      </c>
      <c r="E110" s="216"/>
      <c r="F110" s="161"/>
      <c r="G110" s="160"/>
      <c r="H110" s="160"/>
      <c r="I110" s="159"/>
    </row>
    <row r="111" spans="1:14" x14ac:dyDescent="0.25">
      <c r="A111" s="92"/>
      <c r="B111" s="143"/>
      <c r="C111" s="217">
        <v>0</v>
      </c>
      <c r="D111" s="217">
        <v>0</v>
      </c>
      <c r="E111" s="216"/>
      <c r="F111" s="161"/>
      <c r="G111" s="160"/>
      <c r="H111" s="158"/>
      <c r="I111" s="159"/>
      <c r="J111" s="148"/>
      <c r="K111" s="149"/>
      <c r="L111" s="150"/>
      <c r="M111" s="150"/>
      <c r="N111" s="151"/>
    </row>
    <row r="112" spans="1:14" x14ac:dyDescent="0.25">
      <c r="A112" s="92"/>
      <c r="B112" s="143"/>
      <c r="C112" s="217">
        <v>0</v>
      </c>
      <c r="D112" s="217">
        <v>0</v>
      </c>
      <c r="E112" s="216"/>
      <c r="F112" s="161"/>
      <c r="G112" s="160"/>
      <c r="H112" s="160"/>
      <c r="I112" s="159"/>
    </row>
    <row r="113" spans="1:9" x14ac:dyDescent="0.25">
      <c r="A113" s="92"/>
      <c r="B113" s="143"/>
      <c r="C113" s="217">
        <v>0</v>
      </c>
      <c r="D113" s="217">
        <v>0</v>
      </c>
      <c r="E113" s="216"/>
      <c r="F113" s="161"/>
      <c r="G113" s="160"/>
      <c r="H113" s="160"/>
      <c r="I113" s="159"/>
    </row>
    <row r="114" spans="1:9" x14ac:dyDescent="0.25">
      <c r="A114" s="92"/>
      <c r="B114" s="143"/>
      <c r="C114" s="217">
        <v>0</v>
      </c>
      <c r="D114" s="217">
        <v>0</v>
      </c>
      <c r="E114" s="216"/>
      <c r="F114" s="161"/>
      <c r="G114" s="160"/>
      <c r="H114" s="158"/>
      <c r="I114" s="159"/>
    </row>
    <row r="115" spans="1:9" x14ac:dyDescent="0.25">
      <c r="A115" s="92"/>
      <c r="B115" s="143"/>
      <c r="C115" s="217">
        <v>0</v>
      </c>
      <c r="D115" s="217">
        <v>0</v>
      </c>
      <c r="E115" s="216"/>
      <c r="F115" s="161"/>
      <c r="G115" s="160"/>
      <c r="H115" s="158"/>
      <c r="I115" s="159"/>
    </row>
    <row r="116" spans="1:9" x14ac:dyDescent="0.25">
      <c r="A116" s="92"/>
      <c r="B116" s="143"/>
      <c r="C116" s="217">
        <v>0</v>
      </c>
      <c r="D116" s="217">
        <v>0</v>
      </c>
      <c r="E116" s="216"/>
      <c r="F116" s="161"/>
      <c r="G116" s="160"/>
      <c r="H116" s="158"/>
      <c r="I116" s="159"/>
    </row>
    <row r="117" spans="1:9" x14ac:dyDescent="0.25">
      <c r="A117" s="92"/>
      <c r="B117" s="171"/>
      <c r="C117" s="217">
        <v>0</v>
      </c>
      <c r="D117" s="217">
        <v>0</v>
      </c>
      <c r="E117" s="216"/>
      <c r="F117" s="161"/>
      <c r="G117" s="160"/>
      <c r="H117" s="160"/>
      <c r="I117" s="159"/>
    </row>
    <row r="118" spans="1:9" x14ac:dyDescent="0.25">
      <c r="A118" s="92"/>
      <c r="B118" s="171"/>
      <c r="C118" s="217">
        <v>0</v>
      </c>
      <c r="D118" s="217">
        <v>0</v>
      </c>
      <c r="E118" s="216"/>
      <c r="F118" s="161"/>
      <c r="G118" s="160"/>
      <c r="H118" s="158"/>
      <c r="I118" s="159"/>
    </row>
    <row r="119" spans="1:9" x14ac:dyDescent="0.25">
      <c r="A119" s="92"/>
      <c r="B119" s="171"/>
      <c r="C119" s="217">
        <v>0</v>
      </c>
      <c r="D119" s="217">
        <v>0</v>
      </c>
      <c r="E119" s="216"/>
      <c r="F119" s="161"/>
      <c r="G119" s="160"/>
      <c r="H119" s="158"/>
      <c r="I119" s="159"/>
    </row>
    <row r="120" spans="1:9" x14ac:dyDescent="0.25">
      <c r="A120" s="92"/>
      <c r="B120" s="171"/>
      <c r="C120" s="217">
        <v>0</v>
      </c>
      <c r="D120" s="217">
        <v>0</v>
      </c>
      <c r="E120" s="216"/>
      <c r="F120" s="161"/>
      <c r="G120" s="160"/>
      <c r="H120" s="160"/>
      <c r="I120" s="159"/>
    </row>
    <row r="121" spans="1:9" x14ac:dyDescent="0.25">
      <c r="A121" s="173"/>
      <c r="B121" s="171"/>
      <c r="C121" s="217">
        <v>0</v>
      </c>
      <c r="D121" s="217">
        <v>0</v>
      </c>
      <c r="E121" s="216"/>
      <c r="F121" s="161"/>
      <c r="G121" s="160"/>
      <c r="H121" s="158"/>
      <c r="I121" s="159"/>
    </row>
    <row r="122" spans="1:9" x14ac:dyDescent="0.25">
      <c r="A122" s="92"/>
      <c r="B122" s="143"/>
      <c r="C122" s="217">
        <v>0</v>
      </c>
      <c r="D122" s="217">
        <v>0</v>
      </c>
      <c r="E122" s="216"/>
      <c r="F122" s="161"/>
      <c r="G122" s="160"/>
      <c r="H122" s="160"/>
      <c r="I122" s="159"/>
    </row>
    <row r="123" spans="1:9" x14ac:dyDescent="0.25">
      <c r="A123" s="92"/>
      <c r="B123" s="143"/>
      <c r="C123" s="217">
        <v>0</v>
      </c>
      <c r="D123" s="217">
        <v>0</v>
      </c>
      <c r="E123" s="216"/>
      <c r="F123" s="161"/>
      <c r="G123" s="160"/>
      <c r="H123" s="158"/>
      <c r="I123" s="159"/>
    </row>
    <row r="124" spans="1:9" x14ac:dyDescent="0.25">
      <c r="A124" s="92"/>
      <c r="B124" s="143"/>
      <c r="C124" s="217">
        <v>0</v>
      </c>
      <c r="D124" s="217">
        <v>0</v>
      </c>
      <c r="E124" s="216"/>
      <c r="F124" s="161"/>
      <c r="G124" s="160"/>
      <c r="H124" s="158"/>
      <c r="I124" s="159"/>
    </row>
    <row r="125" spans="1:9" x14ac:dyDescent="0.25">
      <c r="A125" s="92"/>
      <c r="B125" s="143"/>
      <c r="C125" s="217">
        <v>0</v>
      </c>
      <c r="D125" s="217">
        <v>0</v>
      </c>
      <c r="E125" s="216"/>
      <c r="F125" s="161"/>
      <c r="G125" s="160"/>
      <c r="H125" s="158"/>
      <c r="I125" s="159"/>
    </row>
    <row r="126" spans="1:9" x14ac:dyDescent="0.25">
      <c r="A126" s="92"/>
      <c r="B126" s="143"/>
      <c r="C126" s="217">
        <v>0</v>
      </c>
      <c r="D126" s="217">
        <v>0</v>
      </c>
      <c r="E126" s="216"/>
      <c r="F126" s="161"/>
      <c r="G126" s="160"/>
      <c r="H126" s="158"/>
      <c r="I126" s="159"/>
    </row>
    <row r="127" spans="1:9" x14ac:dyDescent="0.25">
      <c r="A127" s="92"/>
      <c r="B127" s="143"/>
      <c r="C127" s="217">
        <v>0</v>
      </c>
      <c r="D127" s="217">
        <v>0</v>
      </c>
      <c r="E127" s="216"/>
      <c r="F127" s="161"/>
      <c r="G127" s="160"/>
      <c r="H127" s="158"/>
      <c r="I127" s="159"/>
    </row>
    <row r="128" spans="1:9" x14ac:dyDescent="0.25">
      <c r="A128" s="92"/>
      <c r="B128" s="143"/>
      <c r="C128" s="217">
        <v>0</v>
      </c>
      <c r="D128" s="217">
        <v>0</v>
      </c>
      <c r="E128" s="216"/>
      <c r="F128" s="161"/>
      <c r="G128" s="160"/>
      <c r="H128" s="158"/>
      <c r="I128" s="159"/>
    </row>
    <row r="129" spans="1:14" x14ac:dyDescent="0.25">
      <c r="A129" s="92"/>
      <c r="B129" s="143"/>
      <c r="C129" s="217">
        <v>0</v>
      </c>
      <c r="D129" s="217">
        <v>0</v>
      </c>
      <c r="E129" s="216"/>
      <c r="F129" s="161"/>
      <c r="G129" s="160"/>
      <c r="H129" s="160"/>
      <c r="I129" s="159"/>
    </row>
    <row r="130" spans="1:14" x14ac:dyDescent="0.25">
      <c r="A130" s="92"/>
      <c r="B130" s="143"/>
      <c r="C130" s="217">
        <v>0</v>
      </c>
      <c r="D130" s="217">
        <v>0</v>
      </c>
      <c r="E130" s="216"/>
      <c r="F130" s="161"/>
      <c r="G130" s="160"/>
      <c r="H130" s="160"/>
      <c r="I130" s="159"/>
      <c r="J130" s="144"/>
      <c r="K130" s="145"/>
      <c r="L130" s="146"/>
      <c r="M130" s="146"/>
      <c r="N130" s="147"/>
    </row>
    <row r="131" spans="1:14" x14ac:dyDescent="0.25">
      <c r="A131" s="92"/>
      <c r="B131" s="143"/>
      <c r="C131" s="217">
        <v>0</v>
      </c>
      <c r="D131" s="217">
        <v>0</v>
      </c>
      <c r="E131" s="216"/>
      <c r="F131" s="161"/>
      <c r="G131" s="160"/>
      <c r="H131" s="160"/>
      <c r="I131" s="159"/>
    </row>
    <row r="132" spans="1:14" x14ac:dyDescent="0.25">
      <c r="A132" s="92"/>
      <c r="B132" s="143"/>
      <c r="C132" s="217">
        <v>0</v>
      </c>
      <c r="D132" s="217">
        <v>0</v>
      </c>
      <c r="E132" s="216"/>
      <c r="F132" s="161"/>
      <c r="G132" s="160"/>
      <c r="H132" s="160"/>
      <c r="I132" s="159"/>
    </row>
    <row r="133" spans="1:14" x14ac:dyDescent="0.25">
      <c r="A133" s="92"/>
      <c r="B133" s="143"/>
      <c r="C133" s="217">
        <v>0</v>
      </c>
      <c r="D133" s="217">
        <v>0</v>
      </c>
      <c r="E133" s="216"/>
      <c r="F133" s="161"/>
      <c r="G133" s="160"/>
      <c r="H133" s="160"/>
      <c r="I133" s="159"/>
    </row>
    <row r="134" spans="1:14" x14ac:dyDescent="0.25">
      <c r="A134" s="92"/>
      <c r="B134" s="143"/>
      <c r="C134" s="217">
        <v>0</v>
      </c>
      <c r="D134" s="217">
        <v>0</v>
      </c>
      <c r="E134" s="216"/>
      <c r="F134" s="161"/>
      <c r="G134" s="160"/>
      <c r="H134" s="160"/>
      <c r="I134" s="159"/>
    </row>
    <row r="135" spans="1:14" x14ac:dyDescent="0.25">
      <c r="A135" s="92"/>
      <c r="B135" s="143"/>
      <c r="C135" s="217">
        <v>0</v>
      </c>
      <c r="D135" s="217">
        <v>0</v>
      </c>
      <c r="E135" s="216"/>
      <c r="F135" s="161"/>
      <c r="G135" s="160"/>
      <c r="H135" s="158"/>
      <c r="I135" s="159"/>
      <c r="J135" s="148"/>
      <c r="K135" s="149"/>
      <c r="L135" s="150"/>
      <c r="M135" s="150"/>
      <c r="N135" s="151"/>
    </row>
    <row r="136" spans="1:14" x14ac:dyDescent="0.25">
      <c r="A136" s="92"/>
      <c r="B136" s="143"/>
      <c r="C136" s="217">
        <v>0</v>
      </c>
      <c r="D136" s="217">
        <v>0</v>
      </c>
      <c r="E136" s="216"/>
      <c r="F136" s="161"/>
      <c r="G136" s="160"/>
      <c r="H136" s="160"/>
      <c r="I136" s="159"/>
    </row>
    <row r="137" spans="1:14" x14ac:dyDescent="0.25">
      <c r="A137" s="92"/>
      <c r="B137" s="143"/>
      <c r="C137" s="217">
        <v>0</v>
      </c>
      <c r="D137" s="217">
        <v>0</v>
      </c>
      <c r="E137" s="216"/>
      <c r="F137" s="161"/>
      <c r="G137" s="160"/>
      <c r="H137" s="160"/>
      <c r="I137" s="159"/>
    </row>
    <row r="138" spans="1:14" x14ac:dyDescent="0.25">
      <c r="A138" s="92"/>
      <c r="B138" s="143"/>
      <c r="C138" s="217">
        <v>0</v>
      </c>
      <c r="D138" s="217">
        <v>0</v>
      </c>
      <c r="E138" s="216"/>
      <c r="F138" s="161"/>
      <c r="G138" s="160"/>
      <c r="H138" s="160"/>
      <c r="I138" s="159"/>
    </row>
    <row r="139" spans="1:14" x14ac:dyDescent="0.25">
      <c r="A139" s="92"/>
      <c r="B139" s="82"/>
      <c r="C139" s="217">
        <v>0</v>
      </c>
      <c r="D139" s="217">
        <v>0</v>
      </c>
      <c r="E139" s="216"/>
      <c r="F139" s="161"/>
      <c r="G139" s="160"/>
      <c r="H139" s="160"/>
      <c r="I139" s="159"/>
    </row>
    <row r="140" spans="1:14" x14ac:dyDescent="0.25">
      <c r="A140" s="92"/>
      <c r="B140" s="82"/>
      <c r="C140" s="217">
        <v>0</v>
      </c>
      <c r="D140" s="217">
        <v>0</v>
      </c>
      <c r="E140" s="216"/>
      <c r="F140" s="161"/>
      <c r="G140" s="160"/>
      <c r="H140" s="158"/>
      <c r="I140" s="159"/>
    </row>
    <row r="141" spans="1:14" x14ac:dyDescent="0.25">
      <c r="A141" s="92"/>
      <c r="B141" s="82"/>
      <c r="C141" s="217">
        <v>0</v>
      </c>
      <c r="D141" s="217">
        <v>0</v>
      </c>
      <c r="E141" s="216"/>
      <c r="F141" s="161"/>
      <c r="G141" s="160"/>
      <c r="H141" s="160"/>
      <c r="I141" s="159"/>
    </row>
    <row r="142" spans="1:14" x14ac:dyDescent="0.25">
      <c r="A142" s="92"/>
      <c r="B142" s="82"/>
      <c r="C142" s="217">
        <v>0</v>
      </c>
      <c r="D142" s="217">
        <v>0</v>
      </c>
      <c r="E142" s="216"/>
      <c r="F142" s="161"/>
      <c r="G142" s="160"/>
      <c r="H142" s="160"/>
      <c r="I142" s="159"/>
    </row>
    <row r="143" spans="1:14" x14ac:dyDescent="0.25">
      <c r="A143" s="92"/>
      <c r="B143" s="82"/>
      <c r="C143" s="217">
        <v>0</v>
      </c>
      <c r="D143" s="217">
        <v>0</v>
      </c>
      <c r="E143" s="216"/>
      <c r="F143" s="161"/>
      <c r="G143" s="160"/>
      <c r="H143" s="160"/>
      <c r="I143" s="159"/>
    </row>
    <row r="144" spans="1:14" x14ac:dyDescent="0.25">
      <c r="A144" s="92"/>
      <c r="B144" s="82"/>
      <c r="C144" s="217">
        <v>0</v>
      </c>
      <c r="D144" s="217">
        <v>0</v>
      </c>
      <c r="E144" s="216"/>
      <c r="F144" s="161"/>
      <c r="G144" s="160"/>
      <c r="H144" s="160"/>
      <c r="I144" s="159"/>
    </row>
    <row r="145" spans="1:9" x14ac:dyDescent="0.25">
      <c r="A145" s="92"/>
      <c r="B145" s="82"/>
      <c r="C145" s="217">
        <v>0</v>
      </c>
      <c r="D145" s="217">
        <v>0</v>
      </c>
      <c r="E145" s="216"/>
      <c r="F145" s="161"/>
      <c r="G145" s="160"/>
      <c r="H145" s="160"/>
      <c r="I145" s="159"/>
    </row>
    <row r="146" spans="1:9" x14ac:dyDescent="0.25">
      <c r="A146" s="92"/>
      <c r="B146" s="82"/>
      <c r="C146" s="217">
        <v>0</v>
      </c>
      <c r="D146" s="217">
        <v>0</v>
      </c>
      <c r="E146" s="216"/>
      <c r="F146" s="161"/>
      <c r="G146" s="160"/>
      <c r="H146" s="160"/>
      <c r="I146" s="159"/>
    </row>
    <row r="147" spans="1:9" x14ac:dyDescent="0.25">
      <c r="A147" s="92"/>
      <c r="B147" s="82"/>
      <c r="C147" s="217">
        <v>0</v>
      </c>
      <c r="D147" s="217">
        <v>0</v>
      </c>
      <c r="E147" s="216"/>
      <c r="F147" s="161"/>
      <c r="G147" s="160"/>
      <c r="H147" s="160"/>
      <c r="I147" s="159"/>
    </row>
    <row r="148" spans="1:9" x14ac:dyDescent="0.25">
      <c r="A148" s="92"/>
      <c r="B148" s="82"/>
      <c r="C148" s="217">
        <v>0</v>
      </c>
      <c r="D148" s="217">
        <v>0</v>
      </c>
      <c r="E148" s="216"/>
      <c r="F148" s="161"/>
      <c r="G148" s="160"/>
      <c r="H148" s="160"/>
      <c r="I148" s="159"/>
    </row>
    <row r="149" spans="1:9" x14ac:dyDescent="0.25">
      <c r="A149" s="92"/>
      <c r="B149" s="82"/>
      <c r="C149" s="217">
        <v>0</v>
      </c>
      <c r="D149" s="217">
        <v>0</v>
      </c>
      <c r="E149" s="216"/>
      <c r="F149" s="161"/>
      <c r="G149" s="160"/>
      <c r="H149" s="160"/>
      <c r="I149" s="159"/>
    </row>
    <row r="150" spans="1:9" x14ac:dyDescent="0.25">
      <c r="A150" s="92"/>
      <c r="B150" s="82"/>
      <c r="C150" s="217">
        <v>0</v>
      </c>
      <c r="D150" s="217">
        <v>0</v>
      </c>
      <c r="E150" s="216"/>
      <c r="F150" s="161"/>
      <c r="G150" s="160"/>
      <c r="H150" s="160"/>
      <c r="I150" s="159"/>
    </row>
    <row r="151" spans="1:9" x14ac:dyDescent="0.25">
      <c r="A151" s="92"/>
      <c r="B151" s="82"/>
      <c r="C151" s="217">
        <v>0</v>
      </c>
      <c r="D151" s="217">
        <v>0</v>
      </c>
      <c r="E151" s="216"/>
      <c r="F151" s="161"/>
      <c r="G151" s="160"/>
      <c r="H151" s="160"/>
      <c r="I151" s="159"/>
    </row>
    <row r="152" spans="1:9" x14ac:dyDescent="0.25">
      <c r="A152" s="92"/>
      <c r="B152" s="82"/>
      <c r="C152" s="217">
        <v>0</v>
      </c>
      <c r="D152" s="217">
        <v>0</v>
      </c>
      <c r="E152" s="216"/>
      <c r="F152" s="161"/>
      <c r="G152" s="160"/>
      <c r="H152" s="160"/>
      <c r="I152" s="159"/>
    </row>
    <row r="153" spans="1:9" x14ac:dyDescent="0.25">
      <c r="A153" s="92"/>
      <c r="B153" s="82"/>
      <c r="C153" s="217">
        <v>0</v>
      </c>
      <c r="D153" s="217">
        <v>0</v>
      </c>
      <c r="E153" s="216"/>
      <c r="F153" s="161"/>
      <c r="G153" s="160"/>
      <c r="H153" s="160"/>
      <c r="I153" s="159"/>
    </row>
    <row r="154" spans="1:9" x14ac:dyDescent="0.25">
      <c r="A154" s="92"/>
      <c r="B154" s="82"/>
      <c r="C154" s="217">
        <v>0</v>
      </c>
      <c r="D154" s="217">
        <v>0</v>
      </c>
      <c r="E154" s="216"/>
      <c r="F154" s="161"/>
      <c r="G154" s="160"/>
      <c r="H154" s="160"/>
      <c r="I154" s="159"/>
    </row>
    <row r="155" spans="1:9" x14ac:dyDescent="0.25">
      <c r="A155" s="92"/>
      <c r="B155" s="82"/>
      <c r="C155" s="217">
        <v>0</v>
      </c>
      <c r="D155" s="217">
        <v>0</v>
      </c>
      <c r="E155" s="216"/>
      <c r="F155" s="161"/>
      <c r="G155" s="160"/>
      <c r="H155" s="160"/>
      <c r="I155" s="159"/>
    </row>
    <row r="156" spans="1:9" x14ac:dyDescent="0.25">
      <c r="A156" s="92"/>
      <c r="B156" s="82"/>
      <c r="C156" s="217">
        <v>0</v>
      </c>
      <c r="D156" s="217">
        <v>0</v>
      </c>
      <c r="E156" s="216"/>
      <c r="F156" s="161"/>
      <c r="G156" s="160"/>
      <c r="H156" s="160"/>
      <c r="I156" s="159"/>
    </row>
    <row r="157" spans="1:9" x14ac:dyDescent="0.25">
      <c r="A157" s="92"/>
      <c r="B157" s="82"/>
      <c r="C157" s="217">
        <v>0</v>
      </c>
      <c r="D157" s="217">
        <v>0</v>
      </c>
      <c r="E157" s="216"/>
      <c r="F157" s="161"/>
      <c r="G157" s="160"/>
      <c r="H157" s="160"/>
      <c r="I157" s="159"/>
    </row>
    <row r="158" spans="1:9" x14ac:dyDescent="0.25">
      <c r="A158" s="92"/>
      <c r="B158" s="82"/>
      <c r="C158" s="217">
        <v>0</v>
      </c>
      <c r="D158" s="217">
        <v>0</v>
      </c>
      <c r="E158" s="216"/>
      <c r="F158" s="161"/>
      <c r="G158" s="160"/>
      <c r="H158" s="160"/>
      <c r="I158" s="159"/>
    </row>
    <row r="159" spans="1:9" x14ac:dyDescent="0.25">
      <c r="A159" s="92"/>
      <c r="B159" s="82"/>
      <c r="C159" s="217">
        <v>0</v>
      </c>
      <c r="D159" s="217">
        <v>0</v>
      </c>
      <c r="E159" s="216"/>
      <c r="F159" s="161"/>
      <c r="G159" s="160"/>
      <c r="H159" s="158"/>
      <c r="I159" s="159"/>
    </row>
    <row r="160" spans="1:9" x14ac:dyDescent="0.25">
      <c r="A160" s="92"/>
      <c r="B160" s="82"/>
      <c r="C160" s="217">
        <v>0</v>
      </c>
      <c r="D160" s="217">
        <v>0</v>
      </c>
      <c r="E160" s="216"/>
      <c r="F160" s="161"/>
      <c r="G160" s="160"/>
      <c r="H160" s="160"/>
      <c r="I160" s="159"/>
    </row>
    <row r="161" spans="1:9" x14ac:dyDescent="0.25">
      <c r="A161" s="92"/>
      <c r="B161" s="82"/>
      <c r="C161" s="217">
        <v>0</v>
      </c>
      <c r="D161" s="217">
        <v>0</v>
      </c>
      <c r="E161" s="216"/>
      <c r="F161" s="161"/>
      <c r="G161" s="160"/>
      <c r="H161" s="158"/>
      <c r="I161" s="159"/>
    </row>
    <row r="162" spans="1:9" x14ac:dyDescent="0.25">
      <c r="A162" s="92"/>
      <c r="B162" s="82"/>
      <c r="C162" s="217">
        <v>0</v>
      </c>
      <c r="D162" s="217">
        <v>0</v>
      </c>
      <c r="E162" s="216"/>
      <c r="F162" s="161"/>
      <c r="G162" s="160"/>
      <c r="H162" s="158"/>
      <c r="I162" s="159"/>
    </row>
    <row r="163" spans="1:9" x14ac:dyDescent="0.25">
      <c r="A163" s="92"/>
      <c r="B163" s="82"/>
      <c r="C163" s="217">
        <v>0</v>
      </c>
      <c r="D163" s="217">
        <v>0</v>
      </c>
      <c r="E163" s="216"/>
      <c r="F163" s="161"/>
      <c r="G163" s="160"/>
      <c r="H163" s="158"/>
      <c r="I163" s="159"/>
    </row>
    <row r="164" spans="1:9" x14ac:dyDescent="0.25">
      <c r="A164" s="92"/>
      <c r="B164" s="82"/>
      <c r="C164" s="217">
        <v>0</v>
      </c>
      <c r="D164" s="217">
        <v>0</v>
      </c>
      <c r="E164" s="216"/>
      <c r="F164" s="161"/>
      <c r="G164" s="160"/>
      <c r="H164" s="158"/>
      <c r="I164" s="159"/>
    </row>
    <row r="165" spans="1:9" x14ac:dyDescent="0.25">
      <c r="A165" s="92"/>
      <c r="B165" s="82"/>
      <c r="C165" s="217">
        <v>0</v>
      </c>
      <c r="D165" s="217">
        <v>0</v>
      </c>
      <c r="E165" s="216"/>
      <c r="F165" s="161"/>
      <c r="G165" s="160"/>
      <c r="H165" s="158"/>
      <c r="I165" s="159"/>
    </row>
    <row r="166" spans="1:9" x14ac:dyDescent="0.25">
      <c r="A166" s="92"/>
      <c r="B166" s="82"/>
      <c r="C166" s="217">
        <v>0</v>
      </c>
      <c r="D166" s="217">
        <v>0</v>
      </c>
      <c r="E166" s="216"/>
      <c r="F166" s="161"/>
      <c r="G166" s="160"/>
      <c r="H166" s="160"/>
      <c r="I166" s="159"/>
    </row>
    <row r="167" spans="1:9" x14ac:dyDescent="0.25">
      <c r="A167" s="92"/>
      <c r="B167" s="82"/>
      <c r="C167" s="217">
        <v>0</v>
      </c>
      <c r="D167" s="217">
        <v>0</v>
      </c>
      <c r="E167" s="216"/>
      <c r="F167" s="161"/>
      <c r="G167" s="160"/>
      <c r="H167" s="160"/>
      <c r="I167" s="159"/>
    </row>
    <row r="168" spans="1:9" x14ac:dyDescent="0.25">
      <c r="A168" s="92"/>
      <c r="B168" s="82"/>
      <c r="C168" s="217">
        <v>0</v>
      </c>
      <c r="D168" s="217">
        <v>0</v>
      </c>
      <c r="E168" s="216"/>
      <c r="F168" s="161"/>
      <c r="G168" s="160"/>
      <c r="H168" s="160"/>
      <c r="I168" s="159"/>
    </row>
    <row r="169" spans="1:9" x14ac:dyDescent="0.25">
      <c r="A169" s="92"/>
      <c r="B169" s="82"/>
      <c r="C169" s="217">
        <v>0</v>
      </c>
      <c r="D169" s="217">
        <v>0</v>
      </c>
      <c r="E169" s="216"/>
      <c r="F169" s="161"/>
      <c r="G169" s="160"/>
      <c r="H169" s="160"/>
      <c r="I169" s="159"/>
    </row>
    <row r="170" spans="1:9" x14ac:dyDescent="0.25">
      <c r="A170" s="92"/>
      <c r="B170" s="82"/>
      <c r="C170" s="217">
        <v>0</v>
      </c>
      <c r="D170" s="217">
        <v>0</v>
      </c>
      <c r="E170" s="216"/>
      <c r="F170" s="161"/>
      <c r="G170" s="160"/>
      <c r="H170" s="160"/>
      <c r="I170" s="159"/>
    </row>
    <row r="171" spans="1:9" x14ac:dyDescent="0.25">
      <c r="A171" s="92"/>
      <c r="B171" s="82"/>
      <c r="C171" s="217">
        <v>0</v>
      </c>
      <c r="D171" s="217">
        <v>0</v>
      </c>
      <c r="E171" s="216"/>
      <c r="F171" s="161"/>
      <c r="G171" s="160"/>
      <c r="H171" s="160"/>
      <c r="I171" s="159"/>
    </row>
    <row r="172" spans="1:9" x14ac:dyDescent="0.25">
      <c r="A172" s="92"/>
      <c r="B172" s="82"/>
      <c r="C172" s="217">
        <v>0</v>
      </c>
      <c r="D172" s="217">
        <v>0</v>
      </c>
      <c r="E172" s="216"/>
      <c r="F172" s="161"/>
      <c r="G172" s="160"/>
      <c r="H172" s="160"/>
      <c r="I172" s="159"/>
    </row>
    <row r="173" spans="1:9" x14ac:dyDescent="0.25">
      <c r="A173" s="92"/>
      <c r="B173" s="82"/>
      <c r="C173" s="217">
        <v>0</v>
      </c>
      <c r="D173" s="217">
        <v>0</v>
      </c>
      <c r="E173" s="216"/>
      <c r="F173" s="161"/>
      <c r="G173" s="160"/>
      <c r="H173" s="160"/>
      <c r="I173" s="159"/>
    </row>
    <row r="174" spans="1:9" x14ac:dyDescent="0.25">
      <c r="A174" s="92"/>
      <c r="B174" s="82"/>
      <c r="C174" s="217">
        <v>0</v>
      </c>
      <c r="D174" s="217">
        <v>0</v>
      </c>
      <c r="E174" s="216"/>
      <c r="F174" s="161"/>
      <c r="G174" s="160"/>
      <c r="H174" s="160"/>
      <c r="I174" s="159"/>
    </row>
    <row r="175" spans="1:9" x14ac:dyDescent="0.25">
      <c r="A175" s="92"/>
      <c r="B175" s="133"/>
      <c r="C175" s="217">
        <v>0</v>
      </c>
      <c r="D175" s="217">
        <v>0</v>
      </c>
      <c r="E175" s="216"/>
      <c r="F175" s="161"/>
      <c r="G175" s="160"/>
      <c r="H175" s="160"/>
      <c r="I175" s="159"/>
    </row>
    <row r="176" spans="1:9" x14ac:dyDescent="0.25">
      <c r="A176" s="92"/>
      <c r="B176" s="82"/>
      <c r="C176" s="217">
        <v>0</v>
      </c>
      <c r="D176" s="217">
        <v>0</v>
      </c>
      <c r="E176" s="222"/>
      <c r="F176" s="161"/>
      <c r="G176" s="160"/>
      <c r="H176" s="160"/>
      <c r="I176" s="159"/>
    </row>
    <row r="177" spans="1:9" x14ac:dyDescent="0.25">
      <c r="A177" s="92"/>
      <c r="B177" s="82"/>
      <c r="C177" s="217">
        <v>0</v>
      </c>
      <c r="D177" s="217">
        <v>0</v>
      </c>
      <c r="E177" s="222"/>
      <c r="F177" s="161"/>
      <c r="G177" s="160"/>
      <c r="H177" s="160"/>
      <c r="I177" s="159"/>
    </row>
    <row r="178" spans="1:9" x14ac:dyDescent="0.25">
      <c r="A178" s="92"/>
      <c r="B178" s="82"/>
      <c r="C178" s="217">
        <v>0</v>
      </c>
      <c r="D178" s="217">
        <v>0</v>
      </c>
      <c r="E178" s="222"/>
      <c r="F178" s="161"/>
      <c r="G178" s="160"/>
      <c r="H178" s="160"/>
      <c r="I178" s="159"/>
    </row>
    <row r="179" spans="1:9" x14ac:dyDescent="0.25">
      <c r="A179" s="92"/>
      <c r="B179" s="82"/>
      <c r="C179" s="217">
        <v>0</v>
      </c>
      <c r="D179" s="217">
        <v>0</v>
      </c>
      <c r="E179" s="222"/>
      <c r="F179" s="161"/>
      <c r="G179" s="160"/>
      <c r="H179" s="160"/>
      <c r="I179" s="159"/>
    </row>
    <row r="180" spans="1:9" x14ac:dyDescent="0.25">
      <c r="A180" s="92"/>
      <c r="B180" s="82"/>
      <c r="C180" s="217">
        <v>0</v>
      </c>
      <c r="D180" s="217">
        <v>0</v>
      </c>
      <c r="E180" s="222"/>
      <c r="F180" s="161"/>
      <c r="G180" s="160"/>
      <c r="H180" s="158"/>
      <c r="I180" s="159"/>
    </row>
    <row r="181" spans="1:9" x14ac:dyDescent="0.25">
      <c r="A181" s="92"/>
      <c r="B181" s="82"/>
      <c r="C181" s="217">
        <v>0</v>
      </c>
      <c r="D181" s="217">
        <v>0</v>
      </c>
      <c r="E181" s="222"/>
      <c r="F181" s="161"/>
      <c r="G181" s="160"/>
      <c r="H181" s="160"/>
      <c r="I181" s="159"/>
    </row>
    <row r="182" spans="1:9" x14ac:dyDescent="0.25">
      <c r="A182" s="92"/>
      <c r="B182" s="82"/>
      <c r="C182" s="217">
        <v>0</v>
      </c>
      <c r="D182" s="217">
        <v>0</v>
      </c>
      <c r="E182" s="222"/>
      <c r="F182" s="161"/>
      <c r="G182" s="160"/>
      <c r="H182" s="158"/>
      <c r="I182" s="159"/>
    </row>
    <row r="183" spans="1:9" x14ac:dyDescent="0.25">
      <c r="A183" s="92"/>
      <c r="B183" s="82"/>
      <c r="C183" s="217">
        <v>0</v>
      </c>
      <c r="D183" s="217">
        <v>0</v>
      </c>
      <c r="E183" s="222"/>
      <c r="F183" s="161"/>
      <c r="G183" s="160"/>
      <c r="H183" s="158"/>
      <c r="I183" s="159"/>
    </row>
    <row r="184" spans="1:9" x14ac:dyDescent="0.25">
      <c r="A184" s="92"/>
      <c r="B184" s="82"/>
      <c r="C184" s="217">
        <v>0</v>
      </c>
      <c r="D184" s="217">
        <v>0</v>
      </c>
      <c r="E184" s="222"/>
      <c r="F184" s="162"/>
      <c r="G184" s="163"/>
      <c r="H184" s="164"/>
      <c r="I184" s="159"/>
    </row>
    <row r="185" spans="1:9" x14ac:dyDescent="0.25">
      <c r="A185" s="92"/>
      <c r="B185" s="82"/>
      <c r="C185" s="217">
        <v>0</v>
      </c>
      <c r="D185" s="217">
        <v>0</v>
      </c>
      <c r="E185" s="222"/>
      <c r="F185" s="162"/>
      <c r="G185" s="163"/>
      <c r="H185" s="164"/>
      <c r="I185" s="159"/>
    </row>
    <row r="186" spans="1:9" x14ac:dyDescent="0.25">
      <c r="A186" s="92"/>
      <c r="B186" s="82"/>
      <c r="C186" s="217">
        <v>0</v>
      </c>
      <c r="D186" s="217">
        <v>0</v>
      </c>
      <c r="E186" s="222"/>
      <c r="F186" s="162"/>
      <c r="G186" s="163"/>
      <c r="H186" s="164"/>
      <c r="I186" s="159"/>
    </row>
    <row r="187" spans="1:9" x14ac:dyDescent="0.25">
      <c r="A187" s="92"/>
      <c r="B187" s="82"/>
      <c r="C187" s="217">
        <v>0</v>
      </c>
      <c r="D187" s="217">
        <v>0</v>
      </c>
      <c r="E187" s="222"/>
      <c r="F187" s="162"/>
      <c r="G187" s="163"/>
      <c r="H187" s="164"/>
      <c r="I187" s="159"/>
    </row>
    <row r="188" spans="1:9" x14ac:dyDescent="0.25">
      <c r="A188" s="92"/>
      <c r="B188" s="82"/>
      <c r="C188" s="217">
        <v>0</v>
      </c>
      <c r="D188" s="217">
        <v>0</v>
      </c>
      <c r="E188" s="222"/>
      <c r="F188" s="162"/>
      <c r="G188" s="163"/>
      <c r="H188" s="164"/>
      <c r="I188" s="159"/>
    </row>
    <row r="189" spans="1:9" x14ac:dyDescent="0.25">
      <c r="A189" s="92"/>
      <c r="B189" s="82"/>
      <c r="C189" s="217">
        <v>0</v>
      </c>
      <c r="D189" s="217">
        <v>0</v>
      </c>
      <c r="E189" s="222"/>
      <c r="F189" s="162"/>
      <c r="G189" s="163"/>
      <c r="H189" s="164"/>
      <c r="I189" s="159"/>
    </row>
    <row r="190" spans="1:9" x14ac:dyDescent="0.25">
      <c r="A190" s="92"/>
      <c r="B190" s="82"/>
      <c r="C190" s="217">
        <v>0</v>
      </c>
      <c r="D190" s="217">
        <v>0</v>
      </c>
      <c r="E190" s="222"/>
      <c r="F190" s="162"/>
      <c r="G190" s="163"/>
      <c r="H190" s="164"/>
      <c r="I190" s="159"/>
    </row>
    <row r="191" spans="1:9" x14ac:dyDescent="0.25">
      <c r="A191" s="92"/>
      <c r="B191" s="82"/>
      <c r="C191" s="217">
        <v>0</v>
      </c>
      <c r="D191" s="217">
        <v>0</v>
      </c>
      <c r="E191" s="222"/>
      <c r="F191" s="162"/>
      <c r="G191" s="163"/>
      <c r="H191" s="164"/>
      <c r="I191" s="159"/>
    </row>
    <row r="192" spans="1:9" x14ac:dyDescent="0.25">
      <c r="A192" s="92"/>
      <c r="B192" s="82"/>
      <c r="C192" s="217">
        <v>0</v>
      </c>
      <c r="D192" s="217">
        <v>0</v>
      </c>
      <c r="E192" s="222"/>
      <c r="F192" s="162"/>
      <c r="G192" s="163"/>
      <c r="H192" s="164"/>
      <c r="I192" s="159"/>
    </row>
    <row r="193" spans="1:9" x14ac:dyDescent="0.25">
      <c r="A193" s="92"/>
      <c r="B193" s="82"/>
      <c r="C193" s="217">
        <v>0</v>
      </c>
      <c r="D193" s="217">
        <v>0</v>
      </c>
      <c r="E193" s="222"/>
      <c r="F193" s="162"/>
      <c r="G193" s="163"/>
      <c r="H193" s="164"/>
      <c r="I193" s="159"/>
    </row>
    <row r="194" spans="1:9" x14ac:dyDescent="0.25">
      <c r="A194" s="92"/>
      <c r="B194" s="82"/>
      <c r="C194" s="217">
        <v>0</v>
      </c>
      <c r="D194" s="217">
        <v>0</v>
      </c>
      <c r="E194" s="222"/>
      <c r="F194" s="162"/>
      <c r="G194" s="163"/>
      <c r="H194" s="164"/>
      <c r="I194" s="159"/>
    </row>
    <row r="195" spans="1:9" x14ac:dyDescent="0.25">
      <c r="A195" s="92"/>
      <c r="B195" s="82"/>
      <c r="C195" s="217">
        <v>0</v>
      </c>
      <c r="D195" s="217">
        <v>0</v>
      </c>
      <c r="E195" s="222"/>
      <c r="F195" s="162"/>
      <c r="G195" s="163"/>
      <c r="H195" s="164"/>
      <c r="I195" s="159"/>
    </row>
    <row r="196" spans="1:9" x14ac:dyDescent="0.25">
      <c r="A196" s="92"/>
      <c r="B196" s="82"/>
      <c r="C196" s="217">
        <v>0</v>
      </c>
      <c r="D196" s="217">
        <v>0</v>
      </c>
      <c r="E196" s="222"/>
      <c r="F196" s="162"/>
      <c r="G196" s="163"/>
      <c r="H196" s="164"/>
      <c r="I196" s="159"/>
    </row>
    <row r="197" spans="1:9" x14ac:dyDescent="0.25">
      <c r="A197" s="92"/>
      <c r="B197" s="82"/>
      <c r="C197" s="217">
        <v>0</v>
      </c>
      <c r="D197" s="217">
        <v>0</v>
      </c>
      <c r="E197" s="222"/>
      <c r="F197" s="162"/>
      <c r="G197" s="163"/>
      <c r="H197" s="164"/>
      <c r="I197" s="159"/>
    </row>
    <row r="198" spans="1:9" x14ac:dyDescent="0.25">
      <c r="A198" s="92"/>
      <c r="B198" s="82"/>
      <c r="C198" s="217">
        <v>0</v>
      </c>
      <c r="D198" s="217">
        <v>0</v>
      </c>
      <c r="E198" s="222"/>
      <c r="F198" s="162"/>
      <c r="G198" s="163"/>
      <c r="H198" s="164"/>
      <c r="I198" s="159"/>
    </row>
    <row r="199" spans="1:9" x14ac:dyDescent="0.25">
      <c r="A199" s="92"/>
      <c r="B199" s="82"/>
      <c r="C199" s="217">
        <v>0</v>
      </c>
      <c r="D199" s="217">
        <v>0</v>
      </c>
      <c r="E199" s="222"/>
      <c r="F199" s="162"/>
      <c r="G199" s="163"/>
      <c r="H199" s="164"/>
      <c r="I199" s="159"/>
    </row>
    <row r="200" spans="1:9" x14ac:dyDescent="0.25">
      <c r="A200" s="92"/>
      <c r="B200" s="82"/>
      <c r="C200" s="217">
        <v>0</v>
      </c>
      <c r="D200" s="217">
        <v>0</v>
      </c>
      <c r="E200" s="222"/>
      <c r="F200" s="162"/>
      <c r="G200" s="163"/>
      <c r="H200" s="164"/>
      <c r="I200" s="159"/>
    </row>
    <row r="201" spans="1:9" x14ac:dyDescent="0.25">
      <c r="A201" s="92"/>
      <c r="B201" s="82"/>
      <c r="C201" s="217">
        <v>0</v>
      </c>
      <c r="D201" s="217">
        <v>0</v>
      </c>
      <c r="E201" s="222"/>
      <c r="F201" s="162"/>
      <c r="G201" s="163"/>
      <c r="H201" s="164"/>
      <c r="I201" s="159"/>
    </row>
    <row r="202" spans="1:9" x14ac:dyDescent="0.25">
      <c r="A202" s="92"/>
      <c r="B202" s="82"/>
      <c r="C202" s="217">
        <v>0</v>
      </c>
      <c r="D202" s="217">
        <v>0</v>
      </c>
      <c r="E202" s="222"/>
      <c r="F202" s="162"/>
      <c r="G202" s="163"/>
      <c r="H202" s="164"/>
      <c r="I202" s="159"/>
    </row>
    <row r="203" spans="1:9" x14ac:dyDescent="0.25">
      <c r="A203" s="92"/>
      <c r="B203" s="82"/>
      <c r="C203" s="217">
        <v>0</v>
      </c>
      <c r="D203" s="217">
        <v>0</v>
      </c>
      <c r="E203" s="222"/>
      <c r="F203" s="162"/>
      <c r="G203" s="163"/>
      <c r="H203" s="164"/>
      <c r="I203" s="159"/>
    </row>
    <row r="204" spans="1:9" x14ac:dyDescent="0.25">
      <c r="A204" s="92"/>
      <c r="B204" s="82"/>
      <c r="C204" s="217">
        <v>0</v>
      </c>
      <c r="D204" s="217">
        <v>0</v>
      </c>
      <c r="E204" s="222"/>
      <c r="F204" s="162"/>
      <c r="G204" s="163"/>
      <c r="H204" s="164"/>
      <c r="I204" s="159"/>
    </row>
    <row r="205" spans="1:9" x14ac:dyDescent="0.25">
      <c r="A205" s="92"/>
      <c r="B205" s="82"/>
      <c r="C205" s="217">
        <v>0</v>
      </c>
      <c r="D205" s="217">
        <v>0</v>
      </c>
      <c r="E205" s="222"/>
      <c r="F205" s="162"/>
      <c r="G205" s="163"/>
      <c r="H205" s="164"/>
      <c r="I205" s="159"/>
    </row>
    <row r="206" spans="1:9" x14ac:dyDescent="0.25">
      <c r="A206" s="92"/>
      <c r="B206" s="82"/>
      <c r="C206" s="217">
        <v>0</v>
      </c>
      <c r="D206" s="217">
        <v>0</v>
      </c>
      <c r="E206" s="222"/>
      <c r="F206" s="162"/>
      <c r="G206" s="163"/>
      <c r="H206" s="164"/>
      <c r="I206" s="159"/>
    </row>
    <row r="207" spans="1:9" x14ac:dyDescent="0.25">
      <c r="A207" s="92"/>
      <c r="B207" s="82"/>
      <c r="C207" s="217">
        <v>0</v>
      </c>
      <c r="D207" s="217">
        <v>0</v>
      </c>
      <c r="E207" s="222"/>
      <c r="F207" s="128"/>
      <c r="G207" s="129"/>
      <c r="H207" s="127"/>
      <c r="I207" s="81"/>
    </row>
    <row r="208" spans="1:9" x14ac:dyDescent="0.25">
      <c r="A208" s="92"/>
      <c r="B208" s="82"/>
      <c r="C208" s="217">
        <v>0</v>
      </c>
      <c r="D208" s="217">
        <v>0</v>
      </c>
      <c r="E208" s="222"/>
      <c r="F208" s="128"/>
      <c r="G208" s="129"/>
      <c r="H208" s="127"/>
      <c r="I208" s="81"/>
    </row>
    <row r="209" spans="1:9" x14ac:dyDescent="0.25">
      <c r="A209" s="92"/>
      <c r="B209" s="82"/>
      <c r="C209" s="217">
        <v>0</v>
      </c>
      <c r="D209" s="217">
        <v>0</v>
      </c>
      <c r="E209" s="222"/>
      <c r="F209" s="128"/>
      <c r="G209" s="129"/>
      <c r="H209" s="127"/>
      <c r="I209" s="81"/>
    </row>
    <row r="210" spans="1:9" x14ac:dyDescent="0.25">
      <c r="A210" s="92"/>
      <c r="B210" s="82"/>
      <c r="C210" s="217">
        <v>0</v>
      </c>
      <c r="D210" s="217">
        <v>0</v>
      </c>
      <c r="E210" s="222"/>
      <c r="F210" s="128"/>
      <c r="G210" s="129"/>
      <c r="H210" s="127"/>
      <c r="I210" s="81"/>
    </row>
    <row r="211" spans="1:9" x14ac:dyDescent="0.25">
      <c r="A211" s="92"/>
      <c r="B211" s="82"/>
      <c r="C211" s="217">
        <v>0</v>
      </c>
      <c r="D211" s="217">
        <v>0</v>
      </c>
      <c r="E211" s="222"/>
      <c r="F211" s="128"/>
      <c r="G211" s="129"/>
      <c r="H211" s="127"/>
      <c r="I211" s="81"/>
    </row>
    <row r="212" spans="1:9" x14ac:dyDescent="0.25">
      <c r="A212" s="92"/>
      <c r="B212" s="82"/>
      <c r="C212" s="217">
        <v>0</v>
      </c>
      <c r="D212" s="217">
        <v>0</v>
      </c>
      <c r="E212" s="222"/>
      <c r="F212" s="128"/>
      <c r="G212" s="129"/>
      <c r="H212" s="127"/>
      <c r="I212" s="81"/>
    </row>
    <row r="213" spans="1:9" x14ac:dyDescent="0.25">
      <c r="A213" s="92"/>
      <c r="B213" s="82"/>
      <c r="C213" s="217">
        <v>0</v>
      </c>
      <c r="D213" s="217">
        <v>0</v>
      </c>
      <c r="E213" s="222"/>
      <c r="F213" s="128"/>
      <c r="G213" s="129"/>
      <c r="H213" s="127"/>
      <c r="I213" s="81"/>
    </row>
    <row r="214" spans="1:9" x14ac:dyDescent="0.25">
      <c r="A214" s="92"/>
      <c r="B214" s="82"/>
      <c r="C214" s="217">
        <v>0</v>
      </c>
      <c r="D214" s="217">
        <v>0</v>
      </c>
      <c r="E214" s="222"/>
      <c r="F214" s="128"/>
      <c r="G214" s="129"/>
      <c r="H214" s="127"/>
      <c r="I214" s="81"/>
    </row>
    <row r="215" spans="1:9" x14ac:dyDescent="0.25">
      <c r="A215" s="92"/>
      <c r="B215" s="82"/>
      <c r="C215" s="217">
        <v>0</v>
      </c>
      <c r="D215" s="217">
        <v>0</v>
      </c>
      <c r="E215" s="222"/>
      <c r="F215" s="128"/>
      <c r="G215" s="129"/>
      <c r="H215" s="127"/>
      <c r="I215" s="81"/>
    </row>
    <row r="216" spans="1:9" x14ac:dyDescent="0.25">
      <c r="A216" s="92"/>
      <c r="B216" s="82"/>
      <c r="C216" s="217">
        <v>0</v>
      </c>
      <c r="D216" s="217">
        <v>0</v>
      </c>
      <c r="E216" s="222"/>
      <c r="F216" s="128"/>
      <c r="G216" s="129"/>
      <c r="H216" s="127"/>
      <c r="I216" s="81"/>
    </row>
    <row r="217" spans="1:9" x14ac:dyDescent="0.25">
      <c r="A217" s="92"/>
      <c r="B217" s="82"/>
      <c r="C217" s="217">
        <v>0</v>
      </c>
      <c r="D217" s="217">
        <v>0</v>
      </c>
      <c r="E217" s="222"/>
      <c r="F217" s="128"/>
      <c r="G217" s="129"/>
      <c r="H217" s="127"/>
      <c r="I217" s="84"/>
    </row>
    <row r="218" spans="1:9" x14ac:dyDescent="0.25">
      <c r="A218" s="92"/>
      <c r="B218" s="82"/>
      <c r="C218" s="217">
        <v>0</v>
      </c>
      <c r="D218" s="217">
        <v>0</v>
      </c>
      <c r="E218" s="222"/>
      <c r="F218" s="128"/>
      <c r="G218" s="129"/>
      <c r="H218" s="127"/>
      <c r="I218" s="84"/>
    </row>
    <row r="219" spans="1:9" x14ac:dyDescent="0.25">
      <c r="A219" s="92"/>
      <c r="B219" s="82"/>
      <c r="C219" s="217">
        <v>0</v>
      </c>
      <c r="D219" s="217">
        <v>0</v>
      </c>
      <c r="E219" s="222"/>
      <c r="F219" s="128"/>
      <c r="G219" s="129"/>
      <c r="H219" s="127"/>
      <c r="I219" s="84"/>
    </row>
    <row r="220" spans="1:9" x14ac:dyDescent="0.25">
      <c r="A220" s="92"/>
      <c r="B220" s="82"/>
      <c r="C220" s="217">
        <v>0</v>
      </c>
      <c r="D220" s="217">
        <v>0</v>
      </c>
      <c r="E220" s="222"/>
      <c r="F220" s="128"/>
      <c r="G220" s="129"/>
      <c r="H220" s="127"/>
      <c r="I220" s="84"/>
    </row>
    <row r="221" spans="1:9" x14ac:dyDescent="0.25">
      <c r="A221" s="92"/>
      <c r="B221" s="82"/>
      <c r="C221" s="217">
        <v>0</v>
      </c>
      <c r="D221" s="217">
        <v>0</v>
      </c>
      <c r="E221" s="222"/>
      <c r="F221" s="128"/>
      <c r="G221" s="129"/>
      <c r="H221" s="127"/>
      <c r="I221" s="84"/>
    </row>
    <row r="222" spans="1:9" x14ac:dyDescent="0.25">
      <c r="A222" s="92"/>
      <c r="B222" s="82"/>
      <c r="C222" s="217">
        <v>0</v>
      </c>
      <c r="D222" s="217">
        <v>0</v>
      </c>
      <c r="E222" s="222"/>
      <c r="F222" s="128"/>
      <c r="G222" s="129"/>
      <c r="H222" s="127"/>
      <c r="I222" s="84"/>
    </row>
    <row r="223" spans="1:9" x14ac:dyDescent="0.25">
      <c r="A223" s="92"/>
      <c r="B223" s="82"/>
      <c r="C223" s="217">
        <v>0</v>
      </c>
      <c r="D223" s="217">
        <v>0</v>
      </c>
      <c r="E223" s="222"/>
      <c r="F223" s="128"/>
      <c r="G223" s="129"/>
      <c r="H223" s="127"/>
      <c r="I223" s="84"/>
    </row>
    <row r="224" spans="1:9" x14ac:dyDescent="0.25">
      <c r="A224" s="92"/>
      <c r="B224" s="82"/>
      <c r="C224" s="217">
        <v>0</v>
      </c>
      <c r="D224" s="217">
        <v>0</v>
      </c>
      <c r="E224" s="222"/>
      <c r="F224" s="128"/>
      <c r="G224" s="129"/>
      <c r="H224" s="127"/>
      <c r="I224" s="84"/>
    </row>
    <row r="225" spans="1:9" x14ac:dyDescent="0.25">
      <c r="A225" s="92"/>
      <c r="B225" s="82"/>
      <c r="C225" s="217">
        <v>0</v>
      </c>
      <c r="D225" s="217">
        <v>0</v>
      </c>
      <c r="E225" s="222"/>
      <c r="F225" s="128"/>
      <c r="G225" s="129"/>
      <c r="H225" s="127"/>
      <c r="I225" s="84"/>
    </row>
    <row r="226" spans="1:9" x14ac:dyDescent="0.25">
      <c r="A226" s="92"/>
      <c r="B226" s="82"/>
      <c r="C226" s="217">
        <v>0</v>
      </c>
      <c r="D226" s="217">
        <v>0</v>
      </c>
      <c r="E226" s="222"/>
      <c r="F226" s="128"/>
      <c r="G226" s="129"/>
      <c r="H226" s="127"/>
      <c r="I226" s="84"/>
    </row>
    <row r="227" spans="1:9" x14ac:dyDescent="0.25">
      <c r="A227" s="92"/>
      <c r="B227" s="82"/>
      <c r="C227" s="217">
        <v>0</v>
      </c>
      <c r="D227" s="217">
        <v>0</v>
      </c>
      <c r="E227" s="222"/>
      <c r="F227" s="128"/>
      <c r="G227" s="129"/>
      <c r="H227" s="127"/>
      <c r="I227" s="84"/>
    </row>
    <row r="228" spans="1:9" x14ac:dyDescent="0.25">
      <c r="A228" s="92"/>
      <c r="B228" s="82"/>
      <c r="C228" s="217">
        <v>0</v>
      </c>
      <c r="D228" s="217">
        <v>0</v>
      </c>
      <c r="E228" s="222"/>
      <c r="F228" s="128"/>
      <c r="G228" s="129"/>
      <c r="H228" s="127"/>
      <c r="I228" s="84"/>
    </row>
    <row r="229" spans="1:9" x14ac:dyDescent="0.25">
      <c r="A229" s="92"/>
      <c r="B229" s="138"/>
      <c r="C229" s="217">
        <v>0</v>
      </c>
      <c r="D229" s="217">
        <v>0</v>
      </c>
      <c r="E229" s="222"/>
      <c r="F229" s="128"/>
      <c r="G229" s="129"/>
      <c r="H229" s="127"/>
      <c r="I229" s="84"/>
    </row>
    <row r="230" spans="1:9" x14ac:dyDescent="0.25">
      <c r="A230" s="92"/>
      <c r="B230" s="82"/>
      <c r="C230" s="217">
        <v>0</v>
      </c>
      <c r="D230" s="217">
        <v>0</v>
      </c>
      <c r="E230" s="222"/>
      <c r="F230" s="128"/>
      <c r="G230" s="129"/>
      <c r="H230" s="127"/>
      <c r="I230" s="84"/>
    </row>
    <row r="231" spans="1:9" x14ac:dyDescent="0.25">
      <c r="A231" s="92"/>
      <c r="B231" s="82"/>
      <c r="C231" s="217">
        <v>0</v>
      </c>
      <c r="D231" s="217">
        <v>0</v>
      </c>
      <c r="E231" s="222"/>
      <c r="F231" s="128"/>
      <c r="G231" s="129"/>
      <c r="H231" s="127"/>
      <c r="I231" s="84"/>
    </row>
    <row r="232" spans="1:9" x14ac:dyDescent="0.25">
      <c r="A232" s="92"/>
      <c r="B232" s="82"/>
      <c r="C232" s="217">
        <v>0</v>
      </c>
      <c r="D232" s="217">
        <v>0</v>
      </c>
      <c r="E232" s="222"/>
      <c r="F232" s="128"/>
      <c r="G232" s="129"/>
      <c r="H232" s="127"/>
      <c r="I232" s="84"/>
    </row>
    <row r="233" spans="1:9" x14ac:dyDescent="0.25">
      <c r="A233" s="92"/>
      <c r="B233" s="82"/>
      <c r="C233" s="217">
        <v>0</v>
      </c>
      <c r="D233" s="217">
        <v>0</v>
      </c>
      <c r="E233" s="222"/>
      <c r="F233" s="128"/>
      <c r="G233" s="129"/>
      <c r="H233" s="127"/>
      <c r="I233" s="84"/>
    </row>
    <row r="234" spans="1:9" x14ac:dyDescent="0.25">
      <c r="A234" s="92"/>
      <c r="B234" s="82"/>
      <c r="C234" s="217">
        <v>0</v>
      </c>
      <c r="D234" s="217">
        <v>0</v>
      </c>
      <c r="E234" s="222"/>
      <c r="F234" s="128"/>
      <c r="G234" s="129"/>
      <c r="H234" s="127"/>
      <c r="I234" s="84"/>
    </row>
    <row r="235" spans="1:9" x14ac:dyDescent="0.25">
      <c r="A235" s="92"/>
      <c r="B235" s="82"/>
      <c r="C235" s="217">
        <v>0</v>
      </c>
      <c r="D235" s="217">
        <v>0</v>
      </c>
      <c r="E235" s="222"/>
      <c r="F235" s="128"/>
      <c r="G235" s="129"/>
      <c r="H235" s="127"/>
      <c r="I235" s="84"/>
    </row>
    <row r="236" spans="1:9" x14ac:dyDescent="0.25">
      <c r="A236" s="92"/>
      <c r="B236" s="82"/>
      <c r="C236" s="217">
        <v>0</v>
      </c>
      <c r="D236" s="217">
        <v>0</v>
      </c>
      <c r="E236" s="222"/>
      <c r="F236" s="128"/>
      <c r="G236" s="129"/>
      <c r="H236" s="127"/>
      <c r="I236" s="84"/>
    </row>
    <row r="237" spans="1:9" x14ac:dyDescent="0.25">
      <c r="A237" s="92"/>
      <c r="B237" s="82"/>
      <c r="C237" s="217">
        <v>0</v>
      </c>
      <c r="D237" s="217">
        <v>0</v>
      </c>
      <c r="E237" s="222"/>
      <c r="F237" s="128"/>
      <c r="G237" s="129"/>
      <c r="H237" s="127"/>
      <c r="I237" s="84"/>
    </row>
    <row r="238" spans="1:9" x14ac:dyDescent="0.25">
      <c r="A238" s="92"/>
      <c r="B238" s="82"/>
      <c r="C238" s="217">
        <v>0</v>
      </c>
      <c r="D238" s="217">
        <v>0</v>
      </c>
      <c r="E238" s="222"/>
      <c r="F238" s="128"/>
      <c r="G238" s="129"/>
      <c r="H238" s="127"/>
      <c r="I238" s="84"/>
    </row>
    <row r="239" spans="1:9" x14ac:dyDescent="0.25">
      <c r="A239" s="92"/>
      <c r="B239" s="82"/>
      <c r="C239" s="217">
        <v>0</v>
      </c>
      <c r="D239" s="217">
        <v>0</v>
      </c>
      <c r="E239" s="222"/>
      <c r="F239" s="128"/>
      <c r="G239" s="129"/>
      <c r="H239" s="127"/>
      <c r="I239" s="84"/>
    </row>
    <row r="240" spans="1:9" x14ac:dyDescent="0.25">
      <c r="A240" s="92"/>
      <c r="B240" s="82"/>
      <c r="C240" s="217">
        <v>0</v>
      </c>
      <c r="D240" s="217">
        <v>0</v>
      </c>
      <c r="E240" s="222"/>
      <c r="F240" s="128"/>
      <c r="G240" s="129"/>
      <c r="H240" s="127"/>
      <c r="I240" s="84"/>
    </row>
    <row r="241" spans="1:9" x14ac:dyDescent="0.25">
      <c r="A241" s="92"/>
      <c r="B241" s="82"/>
      <c r="C241" s="217">
        <v>0</v>
      </c>
      <c r="D241" s="217">
        <v>0</v>
      </c>
      <c r="E241" s="222"/>
      <c r="F241" s="128"/>
      <c r="G241" s="129"/>
      <c r="H241" s="127"/>
      <c r="I241" s="84"/>
    </row>
    <row r="242" spans="1:9" x14ac:dyDescent="0.25">
      <c r="A242" s="92"/>
      <c r="B242" s="82"/>
      <c r="C242" s="217">
        <v>0</v>
      </c>
      <c r="D242" s="217">
        <v>0</v>
      </c>
      <c r="E242" s="222"/>
      <c r="F242" s="128"/>
      <c r="G242" s="129"/>
      <c r="H242" s="127"/>
      <c r="I242" s="84"/>
    </row>
    <row r="243" spans="1:9" x14ac:dyDescent="0.25">
      <c r="A243" s="92"/>
      <c r="B243" s="82"/>
      <c r="C243" s="217">
        <v>0</v>
      </c>
      <c r="D243" s="217">
        <v>0</v>
      </c>
      <c r="E243" s="222"/>
      <c r="F243" s="128"/>
      <c r="G243" s="129"/>
      <c r="H243" s="127"/>
      <c r="I243" s="84"/>
    </row>
    <row r="244" spans="1:9" x14ac:dyDescent="0.25">
      <c r="A244" s="92"/>
      <c r="B244" s="82"/>
      <c r="C244" s="217">
        <v>0</v>
      </c>
      <c r="D244" s="217">
        <v>0</v>
      </c>
      <c r="E244" s="222"/>
      <c r="F244" s="128"/>
      <c r="G244" s="129"/>
      <c r="H244" s="127"/>
      <c r="I244" s="84"/>
    </row>
    <row r="245" spans="1:9" x14ac:dyDescent="0.25">
      <c r="A245" s="92"/>
      <c r="B245" s="82"/>
      <c r="C245" s="217">
        <v>0</v>
      </c>
      <c r="D245" s="217">
        <v>0</v>
      </c>
      <c r="E245" s="222"/>
      <c r="F245" s="128"/>
      <c r="G245" s="129"/>
      <c r="H245" s="127"/>
      <c r="I245" s="84"/>
    </row>
    <row r="246" spans="1:9" x14ac:dyDescent="0.25">
      <c r="A246" s="92"/>
      <c r="B246" s="82"/>
      <c r="C246" s="217">
        <v>0</v>
      </c>
      <c r="D246" s="217">
        <v>0</v>
      </c>
      <c r="E246" s="222"/>
      <c r="F246" s="128"/>
      <c r="G246" s="129"/>
      <c r="H246" s="127"/>
      <c r="I246" s="84"/>
    </row>
    <row r="247" spans="1:9" x14ac:dyDescent="0.25">
      <c r="A247" s="92"/>
      <c r="B247" s="82"/>
      <c r="C247" s="217">
        <v>0</v>
      </c>
      <c r="D247" s="217">
        <v>0</v>
      </c>
      <c r="E247" s="222"/>
      <c r="F247" s="128"/>
      <c r="G247" s="129"/>
      <c r="H247" s="127"/>
      <c r="I247" s="84"/>
    </row>
    <row r="248" spans="1:9" x14ac:dyDescent="0.25">
      <c r="A248" s="92"/>
      <c r="B248" s="82"/>
      <c r="C248" s="217">
        <v>0</v>
      </c>
      <c r="D248" s="217">
        <v>0</v>
      </c>
      <c r="E248" s="222"/>
      <c r="F248" s="128"/>
      <c r="G248" s="129"/>
      <c r="H248" s="127"/>
      <c r="I248" s="84"/>
    </row>
    <row r="249" spans="1:9" x14ac:dyDescent="0.25">
      <c r="A249" s="92"/>
      <c r="B249" s="82"/>
      <c r="C249" s="217">
        <v>0</v>
      </c>
      <c r="D249" s="217">
        <v>0</v>
      </c>
      <c r="E249" s="222"/>
      <c r="F249" s="128"/>
      <c r="G249" s="129"/>
      <c r="H249" s="127"/>
      <c r="I249" s="84"/>
    </row>
    <row r="250" spans="1:9" x14ac:dyDescent="0.25">
      <c r="A250" s="92"/>
      <c r="B250" s="82"/>
      <c r="C250" s="217">
        <v>0</v>
      </c>
      <c r="D250" s="217">
        <v>0</v>
      </c>
      <c r="E250" s="222"/>
      <c r="F250" s="128"/>
      <c r="G250" s="129"/>
      <c r="H250" s="127"/>
      <c r="I250" s="84"/>
    </row>
    <row r="251" spans="1:9" x14ac:dyDescent="0.25">
      <c r="A251" s="92"/>
      <c r="B251" s="82"/>
      <c r="C251" s="217">
        <v>0</v>
      </c>
      <c r="D251" s="217">
        <v>0</v>
      </c>
      <c r="E251" s="222"/>
      <c r="F251" s="128"/>
      <c r="G251" s="129"/>
      <c r="H251" s="127"/>
      <c r="I251" s="84"/>
    </row>
    <row r="252" spans="1:9" x14ac:dyDescent="0.25">
      <c r="A252" s="92"/>
      <c r="B252" s="82"/>
      <c r="C252" s="217">
        <v>0</v>
      </c>
      <c r="D252" s="217">
        <v>0</v>
      </c>
      <c r="E252" s="222"/>
      <c r="F252" s="128"/>
      <c r="G252" s="129"/>
      <c r="H252" s="127"/>
      <c r="I252" s="84"/>
    </row>
    <row r="253" spans="1:9" x14ac:dyDescent="0.25">
      <c r="A253" s="92"/>
      <c r="B253" s="82"/>
      <c r="C253" s="217">
        <v>0</v>
      </c>
      <c r="D253" s="217">
        <v>0</v>
      </c>
      <c r="E253" s="222"/>
      <c r="F253" s="128"/>
      <c r="G253" s="129"/>
      <c r="H253" s="127"/>
      <c r="I253" s="84"/>
    </row>
    <row r="254" spans="1:9" x14ac:dyDescent="0.25">
      <c r="A254" s="92"/>
      <c r="B254" s="82"/>
      <c r="C254" s="217">
        <v>0</v>
      </c>
      <c r="D254" s="217">
        <v>0</v>
      </c>
      <c r="E254" s="222"/>
      <c r="F254" s="128"/>
      <c r="G254" s="129"/>
      <c r="H254" s="129"/>
      <c r="I254" s="84"/>
    </row>
    <row r="255" spans="1:9" x14ac:dyDescent="0.25">
      <c r="A255" s="92"/>
      <c r="B255" s="135"/>
      <c r="C255" s="217">
        <v>0</v>
      </c>
      <c r="D255" s="217">
        <v>0</v>
      </c>
      <c r="E255" s="222"/>
      <c r="F255" s="128"/>
      <c r="G255" s="129"/>
      <c r="H255" s="127"/>
      <c r="I255" s="84"/>
    </row>
    <row r="256" spans="1:9" x14ac:dyDescent="0.25">
      <c r="A256" s="92"/>
      <c r="B256" s="82"/>
      <c r="C256" s="217">
        <v>0</v>
      </c>
      <c r="D256" s="217">
        <v>0</v>
      </c>
      <c r="E256" s="222"/>
      <c r="F256" s="128"/>
      <c r="G256" s="129"/>
      <c r="H256" s="127"/>
      <c r="I256" s="84"/>
    </row>
    <row r="257" spans="1:9" x14ac:dyDescent="0.25">
      <c r="A257" s="92"/>
      <c r="B257" s="82"/>
      <c r="C257" s="217">
        <v>0</v>
      </c>
      <c r="D257" s="217">
        <v>0</v>
      </c>
      <c r="E257" s="222"/>
      <c r="F257" s="128"/>
      <c r="G257" s="129"/>
      <c r="H257" s="127"/>
      <c r="I257" s="84"/>
    </row>
    <row r="258" spans="1:9" x14ac:dyDescent="0.25">
      <c r="A258" s="92"/>
      <c r="B258" s="82"/>
      <c r="C258" s="217">
        <v>0</v>
      </c>
      <c r="D258" s="217">
        <v>0</v>
      </c>
      <c r="E258" s="222"/>
      <c r="F258" s="128"/>
      <c r="G258" s="129"/>
      <c r="H258" s="127"/>
      <c r="I258" s="84"/>
    </row>
    <row r="259" spans="1:9" x14ac:dyDescent="0.25">
      <c r="A259" s="92"/>
      <c r="B259" s="82"/>
      <c r="C259" s="217">
        <v>0</v>
      </c>
      <c r="D259" s="217">
        <v>0</v>
      </c>
      <c r="E259" s="222"/>
      <c r="F259" s="128"/>
      <c r="G259" s="129"/>
      <c r="H259" s="127"/>
      <c r="I259" s="84"/>
    </row>
    <row r="260" spans="1:9" x14ac:dyDescent="0.25">
      <c r="A260" s="92"/>
      <c r="B260" s="82"/>
      <c r="C260" s="217">
        <v>0</v>
      </c>
      <c r="D260" s="217">
        <v>0</v>
      </c>
      <c r="E260" s="222"/>
      <c r="F260" s="128"/>
      <c r="G260" s="129"/>
      <c r="H260" s="127"/>
      <c r="I260" s="84"/>
    </row>
    <row r="261" spans="1:9" x14ac:dyDescent="0.25">
      <c r="A261" s="92"/>
      <c r="B261" s="82"/>
      <c r="C261" s="217">
        <v>0</v>
      </c>
      <c r="D261" s="217">
        <v>0</v>
      </c>
      <c r="E261" s="222"/>
      <c r="F261" s="128"/>
      <c r="G261" s="129"/>
      <c r="H261" s="127"/>
      <c r="I261" s="84"/>
    </row>
    <row r="262" spans="1:9" x14ac:dyDescent="0.25">
      <c r="A262" s="92"/>
      <c r="B262" s="82"/>
      <c r="C262" s="217">
        <v>0</v>
      </c>
      <c r="D262" s="217">
        <v>0</v>
      </c>
      <c r="E262" s="222"/>
      <c r="F262" s="128"/>
      <c r="G262" s="129"/>
      <c r="H262" s="127"/>
      <c r="I262" s="84"/>
    </row>
    <row r="263" spans="1:9" x14ac:dyDescent="0.25">
      <c r="A263" s="92"/>
      <c r="B263" s="82"/>
      <c r="C263" s="217">
        <v>0</v>
      </c>
      <c r="D263" s="217">
        <v>0</v>
      </c>
      <c r="E263" s="222"/>
      <c r="F263" s="128"/>
      <c r="G263" s="129"/>
      <c r="H263" s="127"/>
      <c r="I263" s="84"/>
    </row>
    <row r="264" spans="1:9" x14ac:dyDescent="0.25">
      <c r="A264" s="92"/>
      <c r="B264" s="82"/>
      <c r="C264" s="217">
        <v>0</v>
      </c>
      <c r="D264" s="217">
        <v>0</v>
      </c>
      <c r="E264" s="222"/>
      <c r="F264" s="128"/>
      <c r="G264" s="129"/>
      <c r="H264" s="127"/>
      <c r="I264" s="84"/>
    </row>
    <row r="265" spans="1:9" x14ac:dyDescent="0.25">
      <c r="A265" s="92"/>
      <c r="B265" s="82"/>
      <c r="C265" s="217">
        <v>0</v>
      </c>
      <c r="D265" s="217">
        <v>0</v>
      </c>
      <c r="E265" s="222"/>
      <c r="F265" s="128"/>
      <c r="G265" s="129"/>
      <c r="H265" s="127"/>
      <c r="I265" s="84"/>
    </row>
    <row r="266" spans="1:9" x14ac:dyDescent="0.25">
      <c r="A266" s="92"/>
      <c r="B266" s="82"/>
      <c r="C266" s="217">
        <v>0</v>
      </c>
      <c r="D266" s="217">
        <v>0</v>
      </c>
      <c r="E266" s="222"/>
      <c r="F266" s="128"/>
      <c r="G266" s="129"/>
      <c r="H266" s="127"/>
      <c r="I266" s="84"/>
    </row>
    <row r="267" spans="1:9" x14ac:dyDescent="0.25">
      <c r="A267" s="92"/>
      <c r="B267" s="82"/>
      <c r="C267" s="217">
        <v>0</v>
      </c>
      <c r="D267" s="217">
        <v>0</v>
      </c>
      <c r="E267" s="222"/>
      <c r="F267" s="128"/>
      <c r="G267" s="129"/>
      <c r="I267" s="84"/>
    </row>
    <row r="268" spans="1:9" x14ac:dyDescent="0.25">
      <c r="A268" s="92"/>
      <c r="B268" s="82"/>
      <c r="C268" s="217">
        <v>0</v>
      </c>
      <c r="D268" s="217">
        <v>0</v>
      </c>
      <c r="E268" s="222"/>
      <c r="F268" s="128"/>
      <c r="G268" s="129"/>
      <c r="H268" s="127"/>
      <c r="I268" s="84"/>
    </row>
    <row r="269" spans="1:9" x14ac:dyDescent="0.25">
      <c r="A269" s="92"/>
      <c r="B269" s="82"/>
      <c r="C269" s="217">
        <v>0</v>
      </c>
      <c r="D269" s="217">
        <v>0</v>
      </c>
      <c r="E269" s="222"/>
      <c r="F269" s="128"/>
      <c r="G269" s="129"/>
      <c r="H269" s="127"/>
      <c r="I269" s="84"/>
    </row>
    <row r="270" spans="1:9" x14ac:dyDescent="0.25">
      <c r="A270" s="92"/>
      <c r="B270" s="82"/>
      <c r="C270" s="217">
        <v>0</v>
      </c>
      <c r="D270" s="217">
        <v>0</v>
      </c>
      <c r="E270" s="222"/>
      <c r="F270" s="128"/>
      <c r="G270" s="129"/>
      <c r="H270" s="127"/>
      <c r="I270" s="84"/>
    </row>
    <row r="271" spans="1:9" x14ac:dyDescent="0.25">
      <c r="A271" s="92"/>
      <c r="B271" s="82"/>
      <c r="C271" s="217">
        <v>0</v>
      </c>
      <c r="D271" s="217">
        <v>0</v>
      </c>
      <c r="E271" s="222"/>
      <c r="F271" s="128"/>
      <c r="G271" s="129"/>
      <c r="H271" s="127"/>
      <c r="I271" s="84"/>
    </row>
    <row r="272" spans="1:9" x14ac:dyDescent="0.25">
      <c r="A272" s="92"/>
      <c r="B272" s="82"/>
      <c r="C272" s="217">
        <v>0</v>
      </c>
      <c r="D272" s="217">
        <v>0</v>
      </c>
      <c r="E272" s="222"/>
      <c r="F272" s="128"/>
      <c r="G272" s="129"/>
      <c r="H272" s="127"/>
      <c r="I272" s="84"/>
    </row>
    <row r="273" spans="1:9" x14ac:dyDescent="0.25">
      <c r="A273" s="92"/>
      <c r="B273" s="82"/>
      <c r="C273" s="217">
        <v>0</v>
      </c>
      <c r="D273" s="217">
        <v>0</v>
      </c>
      <c r="E273" s="222"/>
      <c r="F273" s="128"/>
      <c r="G273" s="129"/>
      <c r="H273" s="127"/>
      <c r="I273" s="84"/>
    </row>
    <row r="274" spans="1:9" x14ac:dyDescent="0.25">
      <c r="A274" s="92"/>
      <c r="B274" s="82"/>
      <c r="C274" s="217">
        <v>0</v>
      </c>
      <c r="D274" s="217">
        <v>0</v>
      </c>
      <c r="E274" s="222"/>
      <c r="F274" s="128"/>
      <c r="G274" s="129"/>
      <c r="H274" s="127"/>
      <c r="I274" s="84"/>
    </row>
    <row r="275" spans="1:9" x14ac:dyDescent="0.25">
      <c r="A275" s="92"/>
      <c r="B275" s="133"/>
      <c r="C275" s="217">
        <v>0</v>
      </c>
      <c r="D275" s="217">
        <v>0</v>
      </c>
      <c r="E275" s="222"/>
      <c r="F275" s="128"/>
      <c r="G275" s="129"/>
      <c r="H275" s="127"/>
      <c r="I275" s="84"/>
    </row>
    <row r="276" spans="1:9" x14ac:dyDescent="0.25">
      <c r="A276" s="92"/>
      <c r="B276" s="82"/>
      <c r="C276" s="217">
        <v>0</v>
      </c>
      <c r="D276" s="217">
        <v>0</v>
      </c>
      <c r="E276" s="222"/>
      <c r="F276" s="128"/>
      <c r="G276" s="129"/>
      <c r="H276" s="127"/>
      <c r="I276" s="84"/>
    </row>
    <row r="277" spans="1:9" x14ac:dyDescent="0.25">
      <c r="A277" s="92"/>
      <c r="B277" s="82"/>
      <c r="C277" s="217">
        <v>0</v>
      </c>
      <c r="D277" s="217">
        <v>0</v>
      </c>
      <c r="E277" s="222"/>
      <c r="F277" s="128"/>
      <c r="G277" s="129"/>
      <c r="H277" s="127"/>
      <c r="I277" s="84"/>
    </row>
    <row r="278" spans="1:9" x14ac:dyDescent="0.25">
      <c r="A278" s="92"/>
      <c r="B278" s="82"/>
      <c r="C278" s="217">
        <v>0</v>
      </c>
      <c r="D278" s="217">
        <v>0</v>
      </c>
      <c r="E278" s="222"/>
      <c r="F278" s="128"/>
      <c r="G278" s="129"/>
      <c r="H278" s="127"/>
      <c r="I278" s="84"/>
    </row>
    <row r="279" spans="1:9" x14ac:dyDescent="0.25">
      <c r="A279" s="92"/>
      <c r="B279" s="82"/>
      <c r="C279" s="217">
        <v>0</v>
      </c>
      <c r="D279" s="217">
        <v>0</v>
      </c>
      <c r="E279" s="222"/>
      <c r="F279" s="128"/>
      <c r="G279" s="129"/>
      <c r="H279" s="127"/>
      <c r="I279" s="84"/>
    </row>
    <row r="280" spans="1:9" x14ac:dyDescent="0.25">
      <c r="A280" s="92"/>
      <c r="B280" s="82"/>
      <c r="C280" s="217">
        <v>0</v>
      </c>
      <c r="D280" s="217">
        <v>0</v>
      </c>
      <c r="E280" s="222"/>
      <c r="F280" s="128"/>
      <c r="G280" s="129"/>
      <c r="H280" s="127"/>
      <c r="I280" s="84"/>
    </row>
    <row r="281" spans="1:9" x14ac:dyDescent="0.25">
      <c r="A281" s="92"/>
      <c r="B281" s="82"/>
      <c r="C281" s="217">
        <v>0</v>
      </c>
      <c r="D281" s="217">
        <v>0</v>
      </c>
      <c r="E281" s="222"/>
      <c r="F281" s="128"/>
      <c r="G281" s="129"/>
      <c r="H281" s="127"/>
      <c r="I281" s="84"/>
    </row>
    <row r="282" spans="1:9" x14ac:dyDescent="0.25">
      <c r="A282" s="92"/>
      <c r="B282" s="82"/>
      <c r="C282" s="217">
        <v>0</v>
      </c>
      <c r="D282" s="217">
        <v>0</v>
      </c>
      <c r="E282" s="222"/>
      <c r="F282" s="128"/>
      <c r="G282" s="129"/>
      <c r="H282" s="127"/>
      <c r="I282" s="84"/>
    </row>
    <row r="283" spans="1:9" x14ac:dyDescent="0.25">
      <c r="A283" s="92"/>
      <c r="B283" s="82"/>
      <c r="C283" s="217">
        <v>0</v>
      </c>
      <c r="D283" s="217">
        <v>0</v>
      </c>
      <c r="E283" s="222"/>
      <c r="F283" s="128"/>
      <c r="G283" s="129"/>
      <c r="H283" s="127"/>
      <c r="I283" s="84"/>
    </row>
    <row r="284" spans="1:9" x14ac:dyDescent="0.25">
      <c r="A284" s="92"/>
      <c r="B284" s="82"/>
      <c r="C284" s="217">
        <v>0</v>
      </c>
      <c r="D284" s="217">
        <v>0</v>
      </c>
      <c r="E284" s="222"/>
      <c r="F284" s="128"/>
      <c r="G284" s="129"/>
      <c r="H284" s="127"/>
      <c r="I284" s="84"/>
    </row>
    <row r="285" spans="1:9" x14ac:dyDescent="0.25">
      <c r="A285" s="92"/>
      <c r="B285" s="82"/>
      <c r="C285" s="217">
        <v>0</v>
      </c>
      <c r="D285" s="217">
        <v>0</v>
      </c>
      <c r="E285" s="222"/>
      <c r="F285" s="128"/>
      <c r="G285" s="129"/>
      <c r="H285" s="127"/>
      <c r="I285" s="84"/>
    </row>
    <row r="286" spans="1:9" x14ac:dyDescent="0.25">
      <c r="A286" s="92"/>
      <c r="B286" s="82"/>
      <c r="C286" s="217">
        <v>0</v>
      </c>
      <c r="D286" s="217">
        <v>0</v>
      </c>
      <c r="E286" s="222"/>
      <c r="F286" s="128"/>
      <c r="G286" s="129"/>
      <c r="H286" s="127"/>
      <c r="I286" s="84"/>
    </row>
    <row r="287" spans="1:9" x14ac:dyDescent="0.25">
      <c r="A287" s="92"/>
      <c r="B287" s="82"/>
      <c r="C287" s="217">
        <v>0</v>
      </c>
      <c r="D287" s="217">
        <v>0</v>
      </c>
      <c r="E287" s="222"/>
      <c r="F287" s="128"/>
      <c r="G287" s="129"/>
      <c r="H287" s="127"/>
      <c r="I287" s="84"/>
    </row>
    <row r="288" spans="1:9" x14ac:dyDescent="0.25">
      <c r="A288" s="92"/>
      <c r="B288" s="82"/>
      <c r="C288" s="217">
        <v>0</v>
      </c>
      <c r="D288" s="217">
        <v>0</v>
      </c>
      <c r="E288" s="222"/>
      <c r="F288" s="128"/>
      <c r="G288" s="129"/>
      <c r="H288" s="127"/>
      <c r="I288" s="84"/>
    </row>
    <row r="289" spans="1:9" x14ac:dyDescent="0.25">
      <c r="A289" s="92"/>
      <c r="B289" s="82"/>
      <c r="C289" s="217">
        <v>0</v>
      </c>
      <c r="D289" s="217">
        <v>0</v>
      </c>
      <c r="E289" s="222"/>
      <c r="F289" s="128"/>
      <c r="G289" s="129"/>
      <c r="H289" s="127"/>
      <c r="I289" s="84"/>
    </row>
    <row r="290" spans="1:9" x14ac:dyDescent="0.25">
      <c r="A290" s="92"/>
      <c r="B290" s="82"/>
      <c r="C290" s="217">
        <v>0</v>
      </c>
      <c r="D290" s="217">
        <v>0</v>
      </c>
      <c r="E290" s="222"/>
      <c r="F290" s="128"/>
      <c r="G290" s="129"/>
      <c r="H290" s="127"/>
      <c r="I290" s="84"/>
    </row>
    <row r="291" spans="1:9" x14ac:dyDescent="0.25">
      <c r="A291" s="92"/>
      <c r="B291" s="82"/>
      <c r="C291" s="217">
        <v>0</v>
      </c>
      <c r="D291" s="217">
        <v>0</v>
      </c>
      <c r="E291" s="222"/>
      <c r="F291" s="128"/>
      <c r="G291" s="129"/>
      <c r="H291" s="127"/>
      <c r="I291" s="84"/>
    </row>
    <row r="292" spans="1:9" x14ac:dyDescent="0.25">
      <c r="A292" s="92"/>
      <c r="B292" s="82"/>
      <c r="C292" s="217">
        <v>0</v>
      </c>
      <c r="D292" s="217">
        <v>0</v>
      </c>
      <c r="E292" s="222"/>
      <c r="F292" s="128"/>
      <c r="G292" s="129"/>
      <c r="H292" s="127"/>
      <c r="I292" s="84"/>
    </row>
    <row r="293" spans="1:9" x14ac:dyDescent="0.25">
      <c r="A293" s="92"/>
      <c r="B293" s="82"/>
      <c r="C293" s="217">
        <v>0</v>
      </c>
      <c r="D293" s="217">
        <v>0</v>
      </c>
      <c r="E293" s="222"/>
      <c r="F293" s="128"/>
      <c r="G293" s="129"/>
      <c r="H293" s="127"/>
      <c r="I293" s="84"/>
    </row>
    <row r="294" spans="1:9" x14ac:dyDescent="0.25">
      <c r="A294" s="92"/>
      <c r="B294" s="82"/>
      <c r="C294" s="217">
        <v>0</v>
      </c>
      <c r="D294" s="217">
        <v>0</v>
      </c>
      <c r="E294" s="222"/>
      <c r="F294" s="128"/>
      <c r="G294" s="129"/>
      <c r="H294" s="127"/>
      <c r="I294" s="84"/>
    </row>
    <row r="295" spans="1:9" x14ac:dyDescent="0.25">
      <c r="A295" s="92"/>
      <c r="B295" s="82"/>
      <c r="C295" s="217">
        <v>0</v>
      </c>
      <c r="D295" s="217">
        <v>0</v>
      </c>
      <c r="E295" s="222"/>
      <c r="F295" s="128"/>
      <c r="G295" s="129"/>
      <c r="H295" s="127"/>
      <c r="I295" s="84"/>
    </row>
    <row r="296" spans="1:9" x14ac:dyDescent="0.25">
      <c r="A296" s="92"/>
      <c r="B296" s="82"/>
      <c r="C296" s="217">
        <v>0</v>
      </c>
      <c r="D296" s="217">
        <v>0</v>
      </c>
      <c r="E296" s="222"/>
      <c r="F296" s="128"/>
      <c r="G296" s="129"/>
      <c r="H296" s="127"/>
      <c r="I296" s="84"/>
    </row>
    <row r="297" spans="1:9" x14ac:dyDescent="0.25">
      <c r="A297" s="92"/>
      <c r="B297" s="82"/>
      <c r="C297" s="217">
        <v>0</v>
      </c>
      <c r="D297" s="217">
        <v>0</v>
      </c>
      <c r="E297" s="222"/>
      <c r="F297" s="128"/>
      <c r="G297" s="129"/>
      <c r="H297" s="127"/>
      <c r="I297" s="84"/>
    </row>
    <row r="298" spans="1:9" x14ac:dyDescent="0.25">
      <c r="A298" s="92"/>
      <c r="B298" s="82"/>
      <c r="C298" s="217">
        <v>0</v>
      </c>
      <c r="D298" s="217">
        <v>0</v>
      </c>
      <c r="E298" s="222"/>
      <c r="F298" s="128"/>
      <c r="G298" s="129"/>
      <c r="H298" s="127"/>
      <c r="I298" s="84"/>
    </row>
    <row r="299" spans="1:9" x14ac:dyDescent="0.25">
      <c r="A299" s="92"/>
      <c r="B299" s="82"/>
      <c r="C299" s="217">
        <v>0</v>
      </c>
      <c r="D299" s="217">
        <v>0</v>
      </c>
      <c r="E299" s="222"/>
      <c r="F299" s="128"/>
      <c r="G299" s="129"/>
      <c r="H299" s="127"/>
      <c r="I299" s="84"/>
    </row>
    <row r="300" spans="1:9" x14ac:dyDescent="0.25">
      <c r="A300" s="92"/>
      <c r="B300" s="82"/>
      <c r="C300" s="217">
        <v>0</v>
      </c>
      <c r="D300" s="217">
        <v>0</v>
      </c>
      <c r="E300" s="222"/>
      <c r="F300" s="128"/>
      <c r="G300" s="129"/>
      <c r="H300" s="127"/>
      <c r="I300" s="84"/>
    </row>
    <row r="301" spans="1:9" x14ac:dyDescent="0.25">
      <c r="A301" s="92"/>
      <c r="B301" s="82"/>
      <c r="C301" s="217">
        <v>0</v>
      </c>
      <c r="D301" s="217">
        <v>0</v>
      </c>
      <c r="E301" s="222"/>
      <c r="F301" s="128"/>
      <c r="G301" s="129"/>
      <c r="H301" s="127"/>
      <c r="I301" s="84"/>
    </row>
    <row r="302" spans="1:9" x14ac:dyDescent="0.25">
      <c r="A302" s="92"/>
      <c r="B302" s="82"/>
      <c r="C302" s="217">
        <v>0</v>
      </c>
      <c r="D302" s="217">
        <v>0</v>
      </c>
      <c r="E302" s="222"/>
      <c r="F302" s="128"/>
      <c r="G302" s="129"/>
      <c r="H302" s="127"/>
      <c r="I302" s="84"/>
    </row>
    <row r="303" spans="1:9" x14ac:dyDescent="0.25">
      <c r="A303" s="92"/>
      <c r="B303" s="82"/>
      <c r="C303" s="217">
        <v>0</v>
      </c>
      <c r="D303" s="217">
        <v>0</v>
      </c>
      <c r="E303" s="222"/>
      <c r="F303" s="128"/>
      <c r="G303" s="129"/>
      <c r="H303" s="127"/>
      <c r="I303" s="84"/>
    </row>
    <row r="304" spans="1:9" x14ac:dyDescent="0.25">
      <c r="A304" s="92"/>
      <c r="B304" s="82"/>
      <c r="C304" s="217">
        <v>0</v>
      </c>
      <c r="D304" s="217">
        <v>0</v>
      </c>
      <c r="E304" s="222"/>
      <c r="F304" s="128"/>
      <c r="G304" s="129"/>
      <c r="H304" s="127"/>
      <c r="I304" s="84"/>
    </row>
    <row r="305" spans="1:9" x14ac:dyDescent="0.25">
      <c r="A305" s="92"/>
      <c r="B305" s="82"/>
      <c r="C305" s="217">
        <v>0</v>
      </c>
      <c r="D305" s="217">
        <v>0</v>
      </c>
      <c r="E305" s="222"/>
      <c r="F305" s="128"/>
      <c r="G305" s="129"/>
      <c r="H305" s="127"/>
      <c r="I305" s="84"/>
    </row>
    <row r="306" spans="1:9" x14ac:dyDescent="0.25">
      <c r="A306" s="92"/>
      <c r="B306" s="82"/>
      <c r="C306" s="217">
        <v>0</v>
      </c>
      <c r="D306" s="217">
        <v>0</v>
      </c>
      <c r="E306" s="222"/>
      <c r="F306" s="128"/>
      <c r="G306" s="129"/>
      <c r="H306" s="127"/>
      <c r="I306" s="84"/>
    </row>
    <row r="307" spans="1:9" x14ac:dyDescent="0.25">
      <c r="A307" s="92"/>
      <c r="B307" s="82"/>
      <c r="C307" s="217">
        <v>0</v>
      </c>
      <c r="D307" s="217">
        <v>0</v>
      </c>
      <c r="E307" s="222"/>
      <c r="F307" s="128"/>
      <c r="G307" s="129"/>
      <c r="H307" s="127"/>
      <c r="I307" s="84"/>
    </row>
    <row r="308" spans="1:9" x14ac:dyDescent="0.25">
      <c r="A308" s="92"/>
      <c r="B308" s="82"/>
      <c r="C308" s="217">
        <v>0</v>
      </c>
      <c r="D308" s="217">
        <v>0</v>
      </c>
      <c r="E308" s="222"/>
      <c r="F308" s="128"/>
      <c r="G308" s="129"/>
      <c r="H308" s="127"/>
      <c r="I308" s="84"/>
    </row>
    <row r="309" spans="1:9" x14ac:dyDescent="0.25">
      <c r="A309" s="92"/>
      <c r="B309" s="82"/>
      <c r="C309" s="217">
        <v>0</v>
      </c>
      <c r="D309" s="217">
        <v>0</v>
      </c>
      <c r="E309" s="222"/>
      <c r="F309" s="128"/>
      <c r="G309" s="129"/>
      <c r="H309" s="127"/>
      <c r="I309" s="84"/>
    </row>
    <row r="310" spans="1:9" x14ac:dyDescent="0.25">
      <c r="A310" s="92"/>
      <c r="B310" s="82"/>
      <c r="C310" s="217">
        <v>0</v>
      </c>
      <c r="D310" s="217">
        <v>0</v>
      </c>
      <c r="E310" s="222"/>
      <c r="F310" s="128"/>
      <c r="G310" s="129"/>
      <c r="H310" s="127"/>
      <c r="I310" s="84"/>
    </row>
    <row r="311" spans="1:9" x14ac:dyDescent="0.25">
      <c r="A311" s="92"/>
      <c r="B311" s="82"/>
      <c r="C311" s="217">
        <v>0</v>
      </c>
      <c r="D311" s="217">
        <v>0</v>
      </c>
      <c r="E311" s="222"/>
      <c r="F311" s="128"/>
      <c r="G311" s="129"/>
      <c r="H311" s="127"/>
      <c r="I311" s="84"/>
    </row>
    <row r="312" spans="1:9" x14ac:dyDescent="0.25">
      <c r="A312" s="92"/>
      <c r="B312" s="82"/>
      <c r="C312" s="217">
        <v>0</v>
      </c>
      <c r="D312" s="217">
        <v>0</v>
      </c>
      <c r="E312" s="222"/>
      <c r="F312" s="128"/>
      <c r="G312" s="129"/>
      <c r="H312" s="127"/>
      <c r="I312" s="84"/>
    </row>
    <row r="313" spans="1:9" x14ac:dyDescent="0.25">
      <c r="A313" s="92"/>
      <c r="B313" s="82"/>
      <c r="C313" s="217">
        <v>0</v>
      </c>
      <c r="D313" s="217">
        <v>0</v>
      </c>
      <c r="E313" s="222"/>
      <c r="F313" s="128"/>
      <c r="G313" s="129"/>
      <c r="H313" s="127"/>
      <c r="I313" s="84"/>
    </row>
    <row r="314" spans="1:9" x14ac:dyDescent="0.25">
      <c r="A314" s="92"/>
      <c r="B314" s="82"/>
      <c r="C314" s="217">
        <v>0</v>
      </c>
      <c r="D314" s="217">
        <v>0</v>
      </c>
      <c r="E314" s="222"/>
      <c r="F314" s="128"/>
      <c r="G314" s="129"/>
      <c r="H314" s="127"/>
      <c r="I314" s="84"/>
    </row>
    <row r="315" spans="1:9" x14ac:dyDescent="0.25">
      <c r="A315" s="92"/>
      <c r="B315" s="82"/>
      <c r="C315" s="217">
        <v>0</v>
      </c>
      <c r="D315" s="217">
        <v>0</v>
      </c>
      <c r="E315" s="222"/>
      <c r="F315" s="128"/>
      <c r="G315" s="129"/>
      <c r="H315" s="130"/>
      <c r="I315" s="84"/>
    </row>
    <row r="316" spans="1:9" x14ac:dyDescent="0.25">
      <c r="A316" s="92"/>
      <c r="B316" s="82"/>
      <c r="C316" s="217">
        <v>0</v>
      </c>
      <c r="D316" s="217">
        <v>0</v>
      </c>
      <c r="E316" s="222"/>
      <c r="F316" s="128"/>
      <c r="G316" s="129"/>
      <c r="H316" s="127"/>
      <c r="I316" s="84"/>
    </row>
    <row r="317" spans="1:9" x14ac:dyDescent="0.25">
      <c r="A317" s="92"/>
      <c r="B317" s="82"/>
      <c r="C317" s="217">
        <v>0</v>
      </c>
      <c r="D317" s="217">
        <v>0</v>
      </c>
      <c r="E317" s="222"/>
      <c r="F317" s="128"/>
      <c r="G317" s="129"/>
      <c r="H317" s="127"/>
      <c r="I317" s="84"/>
    </row>
    <row r="318" spans="1:9" x14ac:dyDescent="0.25">
      <c r="A318" s="92"/>
      <c r="B318" s="82"/>
      <c r="C318" s="217">
        <v>0</v>
      </c>
      <c r="D318" s="217">
        <v>0</v>
      </c>
      <c r="E318" s="222"/>
      <c r="F318" s="128"/>
      <c r="G318" s="129"/>
      <c r="H318" s="127"/>
      <c r="I318" s="84"/>
    </row>
    <row r="319" spans="1:9" x14ac:dyDescent="0.25">
      <c r="A319" s="92"/>
      <c r="B319" s="82"/>
      <c r="C319" s="217">
        <v>0</v>
      </c>
      <c r="D319" s="217">
        <v>0</v>
      </c>
      <c r="E319" s="222"/>
      <c r="F319" s="128"/>
      <c r="G319" s="129"/>
      <c r="H319" s="127"/>
      <c r="I319" s="84"/>
    </row>
    <row r="320" spans="1:9" x14ac:dyDescent="0.25">
      <c r="A320" s="92"/>
      <c r="B320" s="82"/>
      <c r="C320" s="217">
        <v>0</v>
      </c>
      <c r="D320" s="217">
        <v>0</v>
      </c>
      <c r="E320" s="222"/>
      <c r="F320" s="78"/>
      <c r="G320" s="79"/>
      <c r="H320" s="80"/>
      <c r="I320" s="84"/>
    </row>
    <row r="321" spans="1:9" x14ac:dyDescent="0.25">
      <c r="A321" s="92"/>
      <c r="B321" s="82"/>
      <c r="C321" s="217">
        <v>0</v>
      </c>
      <c r="D321" s="217">
        <v>0</v>
      </c>
      <c r="E321" s="222"/>
      <c r="F321" s="78"/>
      <c r="G321" s="79"/>
      <c r="H321" s="80"/>
      <c r="I321" s="84"/>
    </row>
    <row r="322" spans="1:9" x14ac:dyDescent="0.25">
      <c r="A322" s="92"/>
      <c r="B322" s="82"/>
      <c r="C322" s="217">
        <v>0</v>
      </c>
      <c r="D322" s="217">
        <v>0</v>
      </c>
      <c r="E322" s="222"/>
      <c r="F322" s="78"/>
      <c r="G322" s="79"/>
      <c r="H322" s="80"/>
      <c r="I322" s="84"/>
    </row>
    <row r="323" spans="1:9" x14ac:dyDescent="0.25">
      <c r="A323" s="92"/>
      <c r="B323" s="82"/>
      <c r="C323" s="217">
        <v>0</v>
      </c>
      <c r="D323" s="217">
        <v>0</v>
      </c>
      <c r="E323" s="222"/>
      <c r="F323" s="78"/>
      <c r="G323" s="79"/>
      <c r="H323" s="80"/>
      <c r="I323" s="84"/>
    </row>
    <row r="324" spans="1:9" x14ac:dyDescent="0.25">
      <c r="A324" s="92"/>
      <c r="B324" s="82"/>
      <c r="C324" s="217">
        <v>0</v>
      </c>
      <c r="D324" s="217">
        <v>0</v>
      </c>
      <c r="E324" s="222"/>
      <c r="F324" s="78"/>
      <c r="G324" s="79"/>
      <c r="H324" s="80"/>
      <c r="I324" s="84"/>
    </row>
    <row r="325" spans="1:9" x14ac:dyDescent="0.25">
      <c r="A325" s="92"/>
      <c r="B325" s="82"/>
      <c r="C325" s="217">
        <v>0</v>
      </c>
      <c r="D325" s="217">
        <v>0</v>
      </c>
      <c r="E325" s="222"/>
      <c r="F325" s="78"/>
      <c r="G325" s="79"/>
      <c r="H325" s="80"/>
      <c r="I325" s="84"/>
    </row>
    <row r="326" spans="1:9" x14ac:dyDescent="0.25">
      <c r="A326" s="92"/>
      <c r="B326" s="82"/>
      <c r="C326" s="217">
        <v>0</v>
      </c>
      <c r="D326" s="217">
        <v>0</v>
      </c>
      <c r="E326" s="222"/>
      <c r="F326" s="78"/>
      <c r="G326" s="79"/>
      <c r="H326" s="80"/>
      <c r="I326" s="84"/>
    </row>
    <row r="327" spans="1:9" x14ac:dyDescent="0.25">
      <c r="A327" s="92"/>
      <c r="B327" s="82"/>
      <c r="C327" s="217">
        <v>0</v>
      </c>
      <c r="D327" s="217">
        <v>0</v>
      </c>
      <c r="E327" s="222"/>
      <c r="F327" s="78"/>
      <c r="G327" s="79"/>
      <c r="H327" s="80"/>
      <c r="I327" s="84"/>
    </row>
    <row r="328" spans="1:9" x14ac:dyDescent="0.25">
      <c r="A328" s="92"/>
      <c r="B328" s="82"/>
      <c r="C328" s="217">
        <v>0</v>
      </c>
      <c r="D328" s="217">
        <v>0</v>
      </c>
      <c r="E328" s="222"/>
      <c r="F328" s="78"/>
      <c r="G328" s="79"/>
      <c r="H328" s="80"/>
      <c r="I328" s="84"/>
    </row>
    <row r="329" spans="1:9" x14ac:dyDescent="0.25">
      <c r="A329" s="92"/>
      <c r="B329" s="82"/>
      <c r="C329" s="217">
        <v>0</v>
      </c>
      <c r="D329" s="217">
        <v>0</v>
      </c>
      <c r="E329" s="222"/>
      <c r="F329" s="78"/>
      <c r="G329" s="79"/>
      <c r="H329" s="80"/>
      <c r="I329" s="84"/>
    </row>
    <row r="330" spans="1:9" x14ac:dyDescent="0.25">
      <c r="A330" s="92"/>
      <c r="B330" s="82"/>
      <c r="C330" s="217">
        <v>0</v>
      </c>
      <c r="D330" s="217">
        <v>0</v>
      </c>
      <c r="E330" s="222"/>
      <c r="F330" s="78"/>
      <c r="G330" s="79"/>
      <c r="H330" s="80"/>
      <c r="I330" s="84"/>
    </row>
    <row r="331" spans="1:9" x14ac:dyDescent="0.25">
      <c r="A331" s="92"/>
      <c r="B331" s="82"/>
      <c r="C331" s="217">
        <v>0</v>
      </c>
      <c r="D331" s="217">
        <v>0</v>
      </c>
      <c r="E331" s="222"/>
      <c r="F331" s="78"/>
      <c r="G331" s="79"/>
      <c r="H331" s="80"/>
      <c r="I331" s="84"/>
    </row>
    <row r="332" spans="1:9" x14ac:dyDescent="0.25">
      <c r="A332" s="92"/>
      <c r="B332" s="82"/>
      <c r="C332" s="217">
        <v>0</v>
      </c>
      <c r="D332" s="217">
        <v>0</v>
      </c>
      <c r="E332" s="222"/>
      <c r="F332" s="78"/>
      <c r="G332" s="79"/>
      <c r="H332" s="80"/>
      <c r="I332" s="84"/>
    </row>
    <row r="333" spans="1:9" x14ac:dyDescent="0.25">
      <c r="A333" s="92"/>
      <c r="B333" s="82"/>
      <c r="C333" s="217">
        <v>0</v>
      </c>
      <c r="D333" s="217">
        <v>0</v>
      </c>
      <c r="E333" s="222"/>
      <c r="F333" s="78"/>
      <c r="G333" s="79"/>
      <c r="H333" s="80"/>
      <c r="I333" s="84"/>
    </row>
    <row r="334" spans="1:9" x14ac:dyDescent="0.25">
      <c r="A334" s="92"/>
      <c r="B334" s="82"/>
      <c r="C334" s="217">
        <v>0</v>
      </c>
      <c r="D334" s="217">
        <v>0</v>
      </c>
      <c r="E334" s="222"/>
      <c r="F334" s="78"/>
      <c r="G334" s="79"/>
      <c r="H334" s="80"/>
      <c r="I334" s="84"/>
    </row>
    <row r="335" spans="1:9" x14ac:dyDescent="0.25">
      <c r="A335" s="92"/>
      <c r="B335" s="82"/>
      <c r="C335" s="217">
        <v>0</v>
      </c>
      <c r="D335" s="217">
        <v>0</v>
      </c>
      <c r="E335" s="222"/>
      <c r="F335" s="78"/>
      <c r="G335" s="79"/>
      <c r="H335" s="80"/>
      <c r="I335" s="84"/>
    </row>
    <row r="336" spans="1:9" x14ac:dyDescent="0.25">
      <c r="A336" s="92"/>
      <c r="B336" s="82"/>
      <c r="C336" s="217">
        <v>0</v>
      </c>
      <c r="D336" s="217">
        <v>0</v>
      </c>
      <c r="E336" s="222"/>
      <c r="F336" s="78"/>
      <c r="G336" s="79"/>
      <c r="H336" s="80"/>
      <c r="I336" s="84"/>
    </row>
    <row r="337" spans="1:9" x14ac:dyDescent="0.25">
      <c r="A337" s="92"/>
      <c r="B337" s="82"/>
      <c r="C337" s="217">
        <v>0</v>
      </c>
      <c r="D337" s="217">
        <v>0</v>
      </c>
      <c r="E337" s="222"/>
      <c r="F337" s="78"/>
      <c r="G337" s="79"/>
      <c r="H337" s="80"/>
      <c r="I337" s="84"/>
    </row>
    <row r="338" spans="1:9" x14ac:dyDescent="0.25">
      <c r="A338" s="92"/>
      <c r="B338" s="82"/>
      <c r="C338" s="217">
        <v>0</v>
      </c>
      <c r="D338" s="217">
        <v>0</v>
      </c>
      <c r="E338" s="222"/>
      <c r="F338" s="78"/>
      <c r="G338" s="79"/>
      <c r="H338" s="80"/>
      <c r="I338" s="84"/>
    </row>
    <row r="339" spans="1:9" x14ac:dyDescent="0.25">
      <c r="A339" s="92"/>
      <c r="B339" s="82"/>
      <c r="C339" s="217">
        <v>0</v>
      </c>
      <c r="D339" s="217">
        <v>0</v>
      </c>
      <c r="E339" s="222"/>
      <c r="F339" s="78"/>
      <c r="G339" s="79"/>
      <c r="H339" s="80"/>
      <c r="I339" s="84"/>
    </row>
    <row r="340" spans="1:9" x14ac:dyDescent="0.25">
      <c r="A340" s="92"/>
      <c r="B340" s="82"/>
      <c r="C340" s="217">
        <v>0</v>
      </c>
      <c r="D340" s="217">
        <v>0</v>
      </c>
      <c r="E340" s="222"/>
      <c r="F340" s="78"/>
      <c r="G340" s="79"/>
      <c r="H340" s="80"/>
      <c r="I340" s="84"/>
    </row>
    <row r="341" spans="1:9" x14ac:dyDescent="0.25">
      <c r="A341" s="92"/>
      <c r="B341" s="82"/>
      <c r="C341" s="217">
        <v>0</v>
      </c>
      <c r="D341" s="217">
        <v>0</v>
      </c>
      <c r="E341" s="222"/>
      <c r="F341" s="78"/>
      <c r="G341" s="79"/>
      <c r="H341" s="80"/>
      <c r="I341" s="84"/>
    </row>
    <row r="342" spans="1:9" x14ac:dyDescent="0.25">
      <c r="A342" s="92"/>
      <c r="B342" s="82"/>
      <c r="C342" s="217">
        <v>0</v>
      </c>
      <c r="D342" s="217">
        <v>0</v>
      </c>
      <c r="E342" s="222"/>
      <c r="F342" s="78"/>
      <c r="G342" s="79"/>
      <c r="H342" s="80"/>
      <c r="I342" s="84"/>
    </row>
    <row r="343" spans="1:9" x14ac:dyDescent="0.25">
      <c r="A343" s="92"/>
      <c r="B343" s="82"/>
      <c r="C343" s="217">
        <v>0</v>
      </c>
      <c r="D343" s="217">
        <v>0</v>
      </c>
      <c r="E343" s="222"/>
      <c r="F343" s="78"/>
      <c r="G343" s="79"/>
      <c r="H343" s="80"/>
      <c r="I343" s="84"/>
    </row>
    <row r="344" spans="1:9" x14ac:dyDescent="0.25">
      <c r="A344" s="92"/>
      <c r="B344" s="82"/>
      <c r="C344" s="217">
        <v>0</v>
      </c>
      <c r="D344" s="217">
        <v>0</v>
      </c>
      <c r="E344" s="222"/>
      <c r="F344" s="78"/>
      <c r="G344" s="79"/>
      <c r="H344" s="80"/>
      <c r="I344" s="84"/>
    </row>
    <row r="345" spans="1:9" x14ac:dyDescent="0.25">
      <c r="A345" s="92"/>
      <c r="B345" s="82"/>
      <c r="C345" s="217">
        <v>0</v>
      </c>
      <c r="D345" s="217">
        <v>0</v>
      </c>
      <c r="E345" s="222"/>
      <c r="F345" s="78"/>
      <c r="G345" s="79"/>
      <c r="H345" s="80"/>
      <c r="I345" s="84"/>
    </row>
    <row r="346" spans="1:9" x14ac:dyDescent="0.25">
      <c r="A346" s="92"/>
      <c r="B346" s="82"/>
      <c r="C346" s="217">
        <v>0</v>
      </c>
      <c r="D346" s="217">
        <v>0</v>
      </c>
      <c r="E346" s="222"/>
      <c r="F346" s="78"/>
      <c r="G346" s="79"/>
      <c r="H346" s="80"/>
      <c r="I346" s="84"/>
    </row>
    <row r="347" spans="1:9" x14ac:dyDescent="0.25">
      <c r="A347" s="92"/>
      <c r="B347" s="82"/>
      <c r="C347" s="217">
        <v>0</v>
      </c>
      <c r="D347" s="217">
        <v>0</v>
      </c>
      <c r="E347" s="222"/>
      <c r="F347" s="78"/>
      <c r="G347" s="79"/>
      <c r="H347" s="80"/>
      <c r="I347" s="84"/>
    </row>
    <row r="348" spans="1:9" x14ac:dyDescent="0.25">
      <c r="A348" s="92"/>
      <c r="B348" s="82"/>
      <c r="C348" s="217">
        <v>0</v>
      </c>
      <c r="D348" s="217">
        <v>0</v>
      </c>
      <c r="E348" s="222"/>
      <c r="F348" s="78"/>
      <c r="G348" s="79"/>
      <c r="H348" s="80"/>
      <c r="I348" s="84"/>
    </row>
    <row r="349" spans="1:9" x14ac:dyDescent="0.25">
      <c r="A349" s="92"/>
      <c r="B349" s="82"/>
      <c r="C349" s="217">
        <v>0</v>
      </c>
      <c r="D349" s="217">
        <v>0</v>
      </c>
      <c r="E349" s="222"/>
      <c r="F349" s="78"/>
      <c r="G349" s="79"/>
      <c r="H349" s="80"/>
      <c r="I349" s="84"/>
    </row>
    <row r="350" spans="1:9" x14ac:dyDescent="0.25">
      <c r="A350" s="92"/>
      <c r="B350" s="82"/>
      <c r="C350" s="217">
        <v>0</v>
      </c>
      <c r="D350" s="217">
        <v>0</v>
      </c>
      <c r="E350" s="222"/>
      <c r="F350" s="78"/>
      <c r="G350" s="79"/>
      <c r="H350" s="80"/>
      <c r="I350" s="84"/>
    </row>
    <row r="351" spans="1:9" x14ac:dyDescent="0.25">
      <c r="A351" s="92"/>
      <c r="B351" s="82"/>
      <c r="C351" s="217">
        <v>0</v>
      </c>
      <c r="D351" s="217">
        <v>0</v>
      </c>
      <c r="E351" s="222"/>
      <c r="F351" s="78"/>
      <c r="G351" s="79"/>
      <c r="H351" s="80"/>
      <c r="I351" s="84"/>
    </row>
    <row r="352" spans="1:9" x14ac:dyDescent="0.25">
      <c r="A352" s="92"/>
      <c r="B352" s="82"/>
      <c r="C352" s="217">
        <v>0</v>
      </c>
      <c r="D352" s="217">
        <v>0</v>
      </c>
      <c r="E352" s="222"/>
      <c r="F352" s="78"/>
      <c r="G352" s="79"/>
      <c r="H352" s="80"/>
      <c r="I352" s="84"/>
    </row>
    <row r="353" spans="1:9" x14ac:dyDescent="0.25">
      <c r="A353" s="92"/>
      <c r="B353" s="82"/>
      <c r="C353" s="217">
        <v>0</v>
      </c>
      <c r="D353" s="217">
        <v>0</v>
      </c>
      <c r="E353" s="222"/>
      <c r="F353" s="78"/>
      <c r="G353" s="79"/>
      <c r="H353" s="80"/>
      <c r="I353" s="84"/>
    </row>
    <row r="354" spans="1:9" x14ac:dyDescent="0.25">
      <c r="A354" s="92"/>
      <c r="B354" s="82"/>
      <c r="C354" s="217">
        <v>0</v>
      </c>
      <c r="D354" s="217">
        <v>0</v>
      </c>
      <c r="E354" s="222"/>
      <c r="F354" s="78"/>
      <c r="G354" s="79"/>
      <c r="H354" s="80"/>
      <c r="I354" s="84"/>
    </row>
    <row r="355" spans="1:9" x14ac:dyDescent="0.25">
      <c r="A355" s="92"/>
      <c r="B355" s="82"/>
      <c r="C355" s="217">
        <v>0</v>
      </c>
      <c r="D355" s="217">
        <v>0</v>
      </c>
      <c r="E355" s="222"/>
      <c r="F355" s="78"/>
      <c r="G355" s="79"/>
      <c r="H355" s="80"/>
      <c r="I355" s="84"/>
    </row>
    <row r="356" spans="1:9" x14ac:dyDescent="0.25">
      <c r="A356" s="92"/>
      <c r="B356" s="82"/>
      <c r="C356" s="217">
        <v>0</v>
      </c>
      <c r="D356" s="217">
        <v>0</v>
      </c>
      <c r="E356" s="222"/>
      <c r="F356" s="78"/>
      <c r="G356" s="79"/>
      <c r="H356" s="80"/>
      <c r="I356" s="84"/>
    </row>
    <row r="357" spans="1:9" x14ac:dyDescent="0.25">
      <c r="A357" s="92"/>
      <c r="B357" s="82"/>
      <c r="C357" s="217">
        <v>0</v>
      </c>
      <c r="D357" s="217">
        <v>0</v>
      </c>
      <c r="E357" s="222"/>
      <c r="F357" s="78"/>
      <c r="G357" s="79"/>
      <c r="H357" s="80"/>
      <c r="I357" s="84"/>
    </row>
    <row r="358" spans="1:9" x14ac:dyDescent="0.25">
      <c r="A358" s="92"/>
      <c r="B358" s="82"/>
      <c r="C358" s="217">
        <v>0</v>
      </c>
      <c r="D358" s="217">
        <v>0</v>
      </c>
      <c r="E358" s="222"/>
      <c r="F358" s="78"/>
      <c r="G358" s="79"/>
      <c r="H358" s="80"/>
      <c r="I358" s="84"/>
    </row>
    <row r="359" spans="1:9" x14ac:dyDescent="0.25">
      <c r="A359" s="92"/>
      <c r="B359" s="82"/>
      <c r="C359" s="217">
        <v>0</v>
      </c>
      <c r="D359" s="217">
        <v>0</v>
      </c>
      <c r="E359" s="222"/>
      <c r="F359" s="78"/>
      <c r="G359" s="79"/>
      <c r="H359" s="80"/>
      <c r="I359" s="84"/>
    </row>
    <row r="360" spans="1:9" x14ac:dyDescent="0.25">
      <c r="A360" s="92"/>
      <c r="B360" s="82"/>
      <c r="C360" s="217">
        <v>0</v>
      </c>
      <c r="D360" s="217">
        <v>0</v>
      </c>
      <c r="E360" s="222"/>
      <c r="F360" s="78"/>
      <c r="G360" s="79"/>
      <c r="H360" s="80"/>
      <c r="I360" s="84"/>
    </row>
    <row r="361" spans="1:9" x14ac:dyDescent="0.25">
      <c r="A361" s="92"/>
      <c r="B361" s="82"/>
      <c r="C361" s="217">
        <v>0</v>
      </c>
      <c r="D361" s="217">
        <v>0</v>
      </c>
      <c r="E361" s="222"/>
      <c r="F361" s="78"/>
      <c r="G361" s="79"/>
      <c r="H361" s="80"/>
      <c r="I361" s="84"/>
    </row>
    <row r="362" spans="1:9" x14ac:dyDescent="0.25">
      <c r="A362" s="92"/>
      <c r="B362" s="82"/>
      <c r="C362" s="217">
        <v>0</v>
      </c>
      <c r="D362" s="217">
        <v>0</v>
      </c>
      <c r="E362" s="222"/>
      <c r="F362" s="78"/>
      <c r="G362" s="79"/>
      <c r="H362" s="80"/>
      <c r="I362" s="84"/>
    </row>
    <row r="363" spans="1:9" x14ac:dyDescent="0.25">
      <c r="A363" s="92"/>
      <c r="B363" s="82"/>
      <c r="C363" s="217">
        <v>0</v>
      </c>
      <c r="D363" s="217">
        <v>0</v>
      </c>
      <c r="E363" s="222"/>
      <c r="F363" s="78"/>
      <c r="G363" s="79"/>
      <c r="H363" s="80"/>
      <c r="I363" s="84"/>
    </row>
    <row r="364" spans="1:9" x14ac:dyDescent="0.25">
      <c r="A364" s="92"/>
      <c r="B364" s="82"/>
      <c r="C364" s="217">
        <v>0</v>
      </c>
      <c r="D364" s="217">
        <v>0</v>
      </c>
      <c r="E364" s="222"/>
      <c r="F364" s="78"/>
      <c r="G364" s="79"/>
      <c r="H364" s="80"/>
      <c r="I364" s="84"/>
    </row>
    <row r="365" spans="1:9" x14ac:dyDescent="0.25">
      <c r="A365" s="92"/>
      <c r="B365" s="82"/>
      <c r="C365" s="217">
        <v>0</v>
      </c>
      <c r="D365" s="217">
        <v>0</v>
      </c>
      <c r="E365" s="222"/>
      <c r="F365" s="78"/>
      <c r="G365" s="79"/>
      <c r="H365" s="80"/>
      <c r="I365" s="84"/>
    </row>
    <row r="366" spans="1:9" x14ac:dyDescent="0.25">
      <c r="A366" s="92"/>
      <c r="B366" s="82"/>
      <c r="C366" s="217">
        <v>0</v>
      </c>
      <c r="D366" s="217">
        <v>0</v>
      </c>
      <c r="E366" s="222"/>
      <c r="F366" s="78"/>
      <c r="G366" s="79"/>
      <c r="H366" s="80"/>
      <c r="I366" s="84"/>
    </row>
    <row r="367" spans="1:9" x14ac:dyDescent="0.25">
      <c r="A367" s="92"/>
      <c r="B367" s="82"/>
      <c r="C367" s="217">
        <v>0</v>
      </c>
      <c r="D367" s="217">
        <v>0</v>
      </c>
      <c r="E367" s="222"/>
      <c r="F367" s="78"/>
      <c r="G367" s="79"/>
      <c r="H367" s="80"/>
      <c r="I367" s="84"/>
    </row>
    <row r="368" spans="1:9" x14ac:dyDescent="0.25">
      <c r="A368" s="92"/>
      <c r="B368" s="82"/>
      <c r="C368" s="217">
        <v>0</v>
      </c>
      <c r="D368" s="217">
        <v>0</v>
      </c>
      <c r="E368" s="222"/>
      <c r="F368" s="78"/>
      <c r="G368" s="79"/>
      <c r="H368" s="80"/>
      <c r="I368" s="84"/>
    </row>
    <row r="369" spans="1:9" x14ac:dyDescent="0.25">
      <c r="A369" s="92"/>
      <c r="B369" s="82"/>
      <c r="C369" s="217">
        <v>0</v>
      </c>
      <c r="D369" s="217">
        <v>0</v>
      </c>
      <c r="E369" s="222"/>
      <c r="F369" s="78"/>
      <c r="G369" s="79"/>
      <c r="H369" s="80"/>
      <c r="I369" s="84"/>
    </row>
    <row r="370" spans="1:9" x14ac:dyDescent="0.25">
      <c r="A370" s="92"/>
      <c r="B370" s="82"/>
      <c r="C370" s="217">
        <v>0</v>
      </c>
      <c r="D370" s="217">
        <v>0</v>
      </c>
      <c r="E370" s="222"/>
      <c r="F370" s="78"/>
      <c r="G370" s="79"/>
      <c r="H370" s="80"/>
      <c r="I370" s="84"/>
    </row>
    <row r="371" spans="1:9" x14ac:dyDescent="0.25">
      <c r="A371" s="92"/>
      <c r="B371" s="82"/>
      <c r="C371" s="217">
        <v>0</v>
      </c>
      <c r="D371" s="217">
        <v>0</v>
      </c>
      <c r="E371" s="222"/>
      <c r="F371" s="78"/>
      <c r="G371" s="79"/>
      <c r="H371" s="80"/>
      <c r="I371" s="84"/>
    </row>
    <row r="372" spans="1:9" x14ac:dyDescent="0.25">
      <c r="A372" s="92"/>
      <c r="B372" s="82"/>
      <c r="C372" s="217">
        <v>0</v>
      </c>
      <c r="D372" s="217">
        <v>0</v>
      </c>
      <c r="E372" s="222"/>
      <c r="F372" s="78"/>
      <c r="G372" s="79"/>
      <c r="H372" s="80"/>
      <c r="I372" s="84"/>
    </row>
    <row r="373" spans="1:9" x14ac:dyDescent="0.25">
      <c r="A373" s="92"/>
      <c r="B373" s="82"/>
      <c r="C373" s="217">
        <v>0</v>
      </c>
      <c r="D373" s="217">
        <v>0</v>
      </c>
      <c r="E373" s="222"/>
      <c r="F373" s="78"/>
      <c r="G373" s="79"/>
      <c r="H373" s="80"/>
      <c r="I373" s="84"/>
    </row>
    <row r="374" spans="1:9" x14ac:dyDescent="0.25">
      <c r="A374" s="92"/>
      <c r="B374" s="82"/>
      <c r="C374" s="217">
        <v>0</v>
      </c>
      <c r="D374" s="217">
        <v>0</v>
      </c>
      <c r="E374" s="222"/>
      <c r="F374" s="78"/>
      <c r="G374" s="79"/>
      <c r="H374" s="80"/>
      <c r="I374" s="84"/>
    </row>
    <row r="375" spans="1:9" x14ac:dyDescent="0.25">
      <c r="A375" s="92"/>
      <c r="B375" s="82"/>
      <c r="C375" s="217">
        <v>0</v>
      </c>
      <c r="D375" s="217">
        <v>0</v>
      </c>
      <c r="E375" s="222"/>
      <c r="F375" s="78"/>
      <c r="G375" s="79"/>
      <c r="H375" s="80"/>
      <c r="I375" s="84"/>
    </row>
    <row r="376" spans="1:9" x14ac:dyDescent="0.25">
      <c r="A376" s="92"/>
      <c r="B376" s="82"/>
      <c r="C376" s="217">
        <v>0</v>
      </c>
      <c r="D376" s="217">
        <v>0</v>
      </c>
      <c r="E376" s="222"/>
      <c r="F376" s="78"/>
      <c r="G376" s="79"/>
      <c r="H376" s="80"/>
      <c r="I376" s="84"/>
    </row>
    <row r="377" spans="1:9" x14ac:dyDescent="0.25">
      <c r="A377" s="92"/>
      <c r="B377" s="82"/>
      <c r="C377" s="217">
        <v>0</v>
      </c>
      <c r="D377" s="217">
        <v>0</v>
      </c>
      <c r="E377" s="222"/>
      <c r="F377" s="78"/>
      <c r="G377" s="79"/>
      <c r="H377" s="80"/>
      <c r="I377" s="84"/>
    </row>
    <row r="378" spans="1:9" x14ac:dyDescent="0.25">
      <c r="A378" s="92"/>
      <c r="B378" s="82"/>
      <c r="C378" s="217">
        <v>0</v>
      </c>
      <c r="D378" s="217">
        <v>0</v>
      </c>
      <c r="E378" s="222"/>
      <c r="F378" s="78"/>
      <c r="G378" s="79"/>
      <c r="H378" s="80"/>
      <c r="I378" s="84"/>
    </row>
    <row r="379" spans="1:9" x14ac:dyDescent="0.25">
      <c r="A379" s="92"/>
      <c r="B379" s="82"/>
      <c r="C379" s="217">
        <v>0</v>
      </c>
      <c r="D379" s="217">
        <v>0</v>
      </c>
      <c r="E379" s="222"/>
      <c r="F379" s="78"/>
      <c r="G379" s="79"/>
      <c r="H379" s="80"/>
      <c r="I379" s="84"/>
    </row>
    <row r="380" spans="1:9" x14ac:dyDescent="0.25">
      <c r="A380" s="92"/>
      <c r="B380" s="82"/>
      <c r="C380" s="217">
        <v>0</v>
      </c>
      <c r="D380" s="217">
        <v>0</v>
      </c>
      <c r="E380" s="222"/>
      <c r="F380" s="78"/>
      <c r="G380" s="79"/>
      <c r="H380" s="80"/>
      <c r="I380" s="84"/>
    </row>
    <row r="381" spans="1:9" x14ac:dyDescent="0.25">
      <c r="A381" s="92"/>
      <c r="B381" s="82"/>
      <c r="C381" s="217">
        <v>0</v>
      </c>
      <c r="D381" s="217">
        <v>0</v>
      </c>
      <c r="E381" s="222"/>
      <c r="F381" s="78"/>
      <c r="G381" s="79"/>
      <c r="H381" s="80"/>
      <c r="I381" s="84"/>
    </row>
    <row r="382" spans="1:9" x14ac:dyDescent="0.25">
      <c r="A382" s="92"/>
      <c r="B382" s="82"/>
      <c r="C382" s="217">
        <v>0</v>
      </c>
      <c r="D382" s="217">
        <v>0</v>
      </c>
      <c r="E382" s="222"/>
      <c r="F382" s="78"/>
      <c r="G382" s="79"/>
      <c r="H382" s="80"/>
      <c r="I382" s="84"/>
    </row>
    <row r="383" spans="1:9" x14ac:dyDescent="0.25">
      <c r="A383" s="92"/>
      <c r="B383" s="82"/>
      <c r="C383" s="217">
        <v>0</v>
      </c>
      <c r="D383" s="217">
        <v>0</v>
      </c>
      <c r="E383" s="222"/>
      <c r="F383" s="78"/>
      <c r="G383" s="79"/>
      <c r="H383" s="80"/>
      <c r="I383" s="84"/>
    </row>
    <row r="384" spans="1:9" x14ac:dyDescent="0.25">
      <c r="A384" s="92"/>
      <c r="B384" s="82"/>
      <c r="C384" s="217">
        <v>0</v>
      </c>
      <c r="D384" s="217">
        <v>0</v>
      </c>
      <c r="E384" s="222"/>
      <c r="F384" s="78"/>
      <c r="G384" s="79"/>
      <c r="H384" s="80"/>
      <c r="I384" s="84"/>
    </row>
    <row r="385" spans="1:9" x14ac:dyDescent="0.25">
      <c r="A385" s="92"/>
      <c r="B385" s="82"/>
      <c r="C385" s="217">
        <v>0</v>
      </c>
      <c r="D385" s="217">
        <v>0</v>
      </c>
      <c r="E385" s="222"/>
      <c r="F385" s="78"/>
      <c r="G385" s="79"/>
      <c r="H385" s="80"/>
      <c r="I385" s="84"/>
    </row>
    <row r="386" spans="1:9" x14ac:dyDescent="0.25">
      <c r="A386" s="92"/>
      <c r="B386" s="82"/>
      <c r="C386" s="217">
        <v>0</v>
      </c>
      <c r="D386" s="217">
        <v>0</v>
      </c>
      <c r="E386" s="222"/>
      <c r="F386" s="78"/>
      <c r="G386" s="79"/>
      <c r="H386" s="80"/>
      <c r="I386" s="84"/>
    </row>
    <row r="387" spans="1:9" x14ac:dyDescent="0.25">
      <c r="A387" s="92"/>
      <c r="B387" s="82"/>
      <c r="C387" s="217">
        <v>0</v>
      </c>
      <c r="D387" s="217">
        <v>0</v>
      </c>
      <c r="E387" s="222"/>
      <c r="F387" s="78"/>
      <c r="G387" s="79"/>
      <c r="H387" s="80"/>
      <c r="I387" s="84"/>
    </row>
    <row r="388" spans="1:9" x14ac:dyDescent="0.25">
      <c r="A388" s="92"/>
      <c r="B388" s="82"/>
      <c r="C388" s="217">
        <v>0</v>
      </c>
      <c r="D388" s="217">
        <v>0</v>
      </c>
      <c r="E388" s="222"/>
      <c r="F388" s="78"/>
      <c r="G388" s="79"/>
      <c r="H388" s="80"/>
      <c r="I388" s="84"/>
    </row>
    <row r="389" spans="1:9" x14ac:dyDescent="0.25">
      <c r="A389" s="92"/>
      <c r="B389" s="82"/>
      <c r="C389" s="217">
        <v>0</v>
      </c>
      <c r="D389" s="217">
        <v>0</v>
      </c>
      <c r="E389" s="222"/>
      <c r="F389" s="78"/>
      <c r="G389" s="79"/>
      <c r="H389" s="80"/>
      <c r="I389" s="84"/>
    </row>
    <row r="390" spans="1:9" x14ac:dyDescent="0.25">
      <c r="A390" s="92"/>
      <c r="B390" s="82"/>
      <c r="C390" s="217">
        <v>0</v>
      </c>
      <c r="D390" s="217">
        <v>0</v>
      </c>
      <c r="E390" s="222"/>
      <c r="F390" s="78"/>
      <c r="G390" s="79"/>
      <c r="H390" s="80"/>
      <c r="I390" s="84"/>
    </row>
    <row r="391" spans="1:9" x14ac:dyDescent="0.25">
      <c r="A391" s="92"/>
      <c r="B391" s="82"/>
      <c r="C391" s="217">
        <v>0</v>
      </c>
      <c r="D391" s="217">
        <v>0</v>
      </c>
      <c r="E391" s="222"/>
      <c r="F391" s="78"/>
      <c r="G391" s="79"/>
      <c r="H391" s="80"/>
      <c r="I391" s="84"/>
    </row>
    <row r="392" spans="1:9" x14ac:dyDescent="0.25">
      <c r="A392" s="92"/>
      <c r="B392" s="82"/>
      <c r="C392" s="217">
        <v>0</v>
      </c>
      <c r="D392" s="217">
        <v>0</v>
      </c>
      <c r="E392" s="222"/>
      <c r="F392" s="78"/>
      <c r="G392" s="79"/>
      <c r="H392" s="80"/>
      <c r="I392" s="84"/>
    </row>
    <row r="393" spans="1:9" x14ac:dyDescent="0.25">
      <c r="A393" s="92"/>
      <c r="B393" s="82"/>
      <c r="C393" s="217">
        <v>0</v>
      </c>
      <c r="D393" s="217">
        <v>0</v>
      </c>
      <c r="E393" s="222"/>
      <c r="F393" s="78"/>
      <c r="G393" s="79"/>
      <c r="H393" s="80"/>
      <c r="I393" s="84"/>
    </row>
    <row r="394" spans="1:9" x14ac:dyDescent="0.25">
      <c r="A394" s="92"/>
      <c r="B394" s="82"/>
      <c r="C394" s="217">
        <v>0</v>
      </c>
      <c r="D394" s="217">
        <v>0</v>
      </c>
      <c r="E394" s="222"/>
      <c r="F394" s="78"/>
      <c r="G394" s="79"/>
      <c r="H394" s="80"/>
      <c r="I394" s="84"/>
    </row>
    <row r="395" spans="1:9" x14ac:dyDescent="0.25">
      <c r="A395" s="92"/>
      <c r="B395" s="82"/>
      <c r="C395" s="217">
        <v>0</v>
      </c>
      <c r="D395" s="217">
        <v>0</v>
      </c>
      <c r="E395" s="222"/>
      <c r="F395" s="78"/>
      <c r="G395" s="79"/>
      <c r="H395" s="80"/>
      <c r="I395" s="84"/>
    </row>
    <row r="396" spans="1:9" x14ac:dyDescent="0.25">
      <c r="A396" s="92"/>
      <c r="B396" s="82"/>
      <c r="C396" s="217">
        <v>0</v>
      </c>
      <c r="D396" s="217">
        <v>0</v>
      </c>
      <c r="E396" s="222"/>
      <c r="F396" s="78"/>
      <c r="G396" s="79"/>
      <c r="H396" s="80"/>
      <c r="I396" s="84"/>
    </row>
    <row r="397" spans="1:9" x14ac:dyDescent="0.25">
      <c r="A397" s="92"/>
      <c r="B397" s="82"/>
      <c r="C397" s="217">
        <v>0</v>
      </c>
      <c r="D397" s="217">
        <v>0</v>
      </c>
      <c r="E397" s="222"/>
      <c r="F397" s="78"/>
      <c r="G397" s="79"/>
      <c r="H397" s="80"/>
      <c r="I397" s="84"/>
    </row>
    <row r="398" spans="1:9" x14ac:dyDescent="0.25">
      <c r="A398" s="92"/>
      <c r="B398" s="82"/>
      <c r="C398" s="217">
        <v>0</v>
      </c>
      <c r="D398" s="217">
        <v>0</v>
      </c>
      <c r="E398" s="222"/>
      <c r="F398" s="78"/>
      <c r="G398" s="79"/>
      <c r="H398" s="80"/>
      <c r="I398" s="84"/>
    </row>
    <row r="399" spans="1:9" x14ac:dyDescent="0.25">
      <c r="A399" s="92"/>
      <c r="B399" s="82"/>
      <c r="C399" s="217">
        <v>0</v>
      </c>
      <c r="D399" s="217">
        <v>0</v>
      </c>
      <c r="E399" s="222"/>
      <c r="F399" s="78"/>
      <c r="G399" s="79"/>
      <c r="H399" s="80"/>
      <c r="I399" s="84"/>
    </row>
    <row r="400" spans="1:9" x14ac:dyDescent="0.25">
      <c r="A400" s="92"/>
      <c r="B400" s="82"/>
      <c r="C400" s="217">
        <v>0</v>
      </c>
      <c r="D400" s="217">
        <v>0</v>
      </c>
      <c r="E400" s="222"/>
      <c r="F400" s="78"/>
      <c r="G400" s="79"/>
      <c r="H400" s="80"/>
      <c r="I400" s="84"/>
    </row>
    <row r="401" spans="1:9" x14ac:dyDescent="0.25">
      <c r="A401" s="92"/>
      <c r="B401" s="82"/>
      <c r="C401" s="217">
        <v>0</v>
      </c>
      <c r="D401" s="217">
        <v>0</v>
      </c>
      <c r="E401" s="222"/>
      <c r="F401" s="78"/>
      <c r="G401" s="79"/>
      <c r="H401" s="80"/>
      <c r="I401" s="84"/>
    </row>
    <row r="402" spans="1:9" x14ac:dyDescent="0.25">
      <c r="A402" s="92"/>
      <c r="B402" s="82"/>
      <c r="C402" s="217">
        <v>0</v>
      </c>
      <c r="D402" s="217">
        <v>0</v>
      </c>
      <c r="E402" s="222"/>
      <c r="F402" s="78"/>
      <c r="G402" s="79"/>
      <c r="H402" s="80"/>
      <c r="I402" s="84"/>
    </row>
    <row r="403" spans="1:9" x14ac:dyDescent="0.25">
      <c r="A403" s="92"/>
      <c r="B403" s="82"/>
      <c r="C403" s="217">
        <v>0</v>
      </c>
      <c r="D403" s="217">
        <v>0</v>
      </c>
      <c r="E403" s="222"/>
      <c r="F403" s="78"/>
      <c r="G403" s="79"/>
      <c r="H403" s="80"/>
      <c r="I403" s="84"/>
    </row>
    <row r="404" spans="1:9" x14ac:dyDescent="0.25">
      <c r="A404" s="92"/>
      <c r="B404" s="82"/>
      <c r="C404" s="217">
        <v>0</v>
      </c>
      <c r="D404" s="217">
        <v>0</v>
      </c>
      <c r="E404" s="222"/>
      <c r="F404" s="78"/>
      <c r="G404" s="79"/>
      <c r="H404" s="80"/>
      <c r="I404" s="84"/>
    </row>
    <row r="405" spans="1:9" x14ac:dyDescent="0.25">
      <c r="A405" s="92"/>
      <c r="B405" s="82"/>
      <c r="C405" s="217">
        <v>0</v>
      </c>
      <c r="D405" s="217">
        <v>0</v>
      </c>
      <c r="E405" s="222"/>
      <c r="F405" s="78"/>
      <c r="G405" s="79"/>
      <c r="H405" s="80"/>
      <c r="I405" s="84"/>
    </row>
    <row r="406" spans="1:9" x14ac:dyDescent="0.25">
      <c r="A406" s="92"/>
      <c r="B406" s="82"/>
      <c r="C406" s="217">
        <v>0</v>
      </c>
      <c r="D406" s="217">
        <v>0</v>
      </c>
      <c r="E406" s="222"/>
      <c r="F406" s="78"/>
      <c r="G406" s="79"/>
      <c r="H406" s="80"/>
      <c r="I406" s="84"/>
    </row>
    <row r="407" spans="1:9" x14ac:dyDescent="0.25">
      <c r="A407" s="92"/>
      <c r="B407" s="82"/>
      <c r="C407" s="217">
        <v>0</v>
      </c>
      <c r="D407" s="217">
        <v>0</v>
      </c>
      <c r="E407" s="222"/>
      <c r="F407" s="78"/>
      <c r="G407" s="79"/>
      <c r="H407" s="80"/>
      <c r="I407" s="84"/>
    </row>
    <row r="408" spans="1:9" x14ac:dyDescent="0.25">
      <c r="A408" s="92"/>
      <c r="B408" s="82"/>
      <c r="C408" s="217">
        <v>0</v>
      </c>
      <c r="D408" s="217">
        <v>0</v>
      </c>
      <c r="E408" s="222"/>
      <c r="F408" s="78"/>
      <c r="G408" s="79"/>
      <c r="H408" s="80"/>
      <c r="I408" s="84"/>
    </row>
    <row r="409" spans="1:9" x14ac:dyDescent="0.25">
      <c r="A409" s="92"/>
      <c r="B409" s="82"/>
      <c r="C409" s="217">
        <v>0</v>
      </c>
      <c r="D409" s="217">
        <v>0</v>
      </c>
      <c r="E409" s="222"/>
      <c r="F409" s="78"/>
      <c r="G409" s="79"/>
      <c r="H409" s="80"/>
      <c r="I409" s="84"/>
    </row>
    <row r="410" spans="1:9" x14ac:dyDescent="0.25">
      <c r="A410" s="92"/>
      <c r="B410" s="82"/>
      <c r="C410" s="217">
        <v>0</v>
      </c>
      <c r="D410" s="217">
        <v>0</v>
      </c>
      <c r="E410" s="222"/>
      <c r="F410" s="78"/>
      <c r="G410" s="79"/>
      <c r="H410" s="80"/>
      <c r="I410" s="84"/>
    </row>
    <row r="411" spans="1:9" x14ac:dyDescent="0.25">
      <c r="A411" s="92"/>
      <c r="B411" s="82"/>
      <c r="C411" s="217">
        <v>0</v>
      </c>
      <c r="D411" s="217">
        <v>0</v>
      </c>
      <c r="E411" s="222"/>
      <c r="F411" s="78"/>
      <c r="G411" s="79"/>
      <c r="H411" s="80"/>
      <c r="I411" s="84"/>
    </row>
    <row r="412" spans="1:9" x14ac:dyDescent="0.25">
      <c r="A412" s="92"/>
      <c r="B412" s="82"/>
      <c r="C412" s="217">
        <v>0</v>
      </c>
      <c r="D412" s="217">
        <v>0</v>
      </c>
      <c r="E412" s="222"/>
      <c r="F412" s="78"/>
      <c r="G412" s="79"/>
      <c r="H412" s="80"/>
      <c r="I412" s="84"/>
    </row>
    <row r="413" spans="1:9" x14ac:dyDescent="0.25">
      <c r="A413" s="92"/>
      <c r="B413" s="82"/>
      <c r="C413" s="217">
        <v>0</v>
      </c>
      <c r="D413" s="217">
        <v>0</v>
      </c>
      <c r="E413" s="222"/>
      <c r="F413" s="78"/>
      <c r="G413" s="79"/>
      <c r="H413" s="80"/>
      <c r="I413" s="84"/>
    </row>
    <row r="414" spans="1:9" x14ac:dyDescent="0.25">
      <c r="A414" s="92"/>
      <c r="B414" s="82"/>
      <c r="C414" s="217">
        <v>0</v>
      </c>
      <c r="D414" s="217">
        <v>0</v>
      </c>
      <c r="E414" s="222"/>
      <c r="F414" s="78"/>
      <c r="G414" s="79"/>
      <c r="H414" s="80"/>
      <c r="I414" s="84"/>
    </row>
    <row r="415" spans="1:9" x14ac:dyDescent="0.25">
      <c r="A415" s="92"/>
      <c r="B415" s="82"/>
      <c r="C415" s="217">
        <v>0</v>
      </c>
      <c r="D415" s="217">
        <v>0</v>
      </c>
      <c r="E415" s="222"/>
      <c r="F415" s="78"/>
      <c r="G415" s="79"/>
      <c r="H415" s="80"/>
      <c r="I415" s="84"/>
    </row>
    <row r="416" spans="1:9" x14ac:dyDescent="0.25">
      <c r="A416" s="92"/>
      <c r="B416" s="82"/>
      <c r="C416" s="217">
        <v>0</v>
      </c>
      <c r="D416" s="217">
        <v>0</v>
      </c>
      <c r="E416" s="222"/>
      <c r="F416" s="78"/>
      <c r="G416" s="79"/>
      <c r="H416" s="80"/>
      <c r="I416" s="84"/>
    </row>
    <row r="417" spans="1:9" x14ac:dyDescent="0.25">
      <c r="A417" s="92"/>
      <c r="B417" s="82"/>
      <c r="C417" s="217">
        <v>0</v>
      </c>
      <c r="D417" s="217">
        <v>0</v>
      </c>
      <c r="E417" s="222"/>
      <c r="F417" s="78"/>
      <c r="G417" s="79"/>
      <c r="H417" s="80"/>
      <c r="I417" s="84"/>
    </row>
    <row r="418" spans="1:9" x14ac:dyDescent="0.25">
      <c r="A418" s="92"/>
      <c r="B418" s="82"/>
      <c r="C418" s="217">
        <v>0</v>
      </c>
      <c r="D418" s="217">
        <v>0</v>
      </c>
      <c r="E418" s="222"/>
      <c r="F418" s="78"/>
      <c r="G418" s="79"/>
      <c r="H418" s="80"/>
      <c r="I418" s="84"/>
    </row>
    <row r="419" spans="1:9" x14ac:dyDescent="0.25">
      <c r="A419" s="92"/>
      <c r="B419" s="82"/>
      <c r="C419" s="217">
        <v>0</v>
      </c>
      <c r="D419" s="217">
        <v>0</v>
      </c>
      <c r="E419" s="222"/>
      <c r="F419" s="78"/>
      <c r="G419" s="79"/>
      <c r="H419" s="80"/>
      <c r="I419" s="84"/>
    </row>
    <row r="420" spans="1:9" x14ac:dyDescent="0.25">
      <c r="A420" s="92"/>
      <c r="B420" s="82"/>
      <c r="C420" s="217">
        <v>0</v>
      </c>
      <c r="D420" s="217">
        <v>0</v>
      </c>
      <c r="E420" s="222"/>
      <c r="F420" s="78"/>
      <c r="G420" s="79"/>
      <c r="H420" s="80"/>
      <c r="I420" s="84"/>
    </row>
    <row r="421" spans="1:9" x14ac:dyDescent="0.25">
      <c r="A421" s="92"/>
      <c r="B421" s="82"/>
      <c r="C421" s="217">
        <v>0</v>
      </c>
      <c r="D421" s="217">
        <v>0</v>
      </c>
      <c r="E421" s="222"/>
      <c r="F421" s="78"/>
      <c r="G421" s="79"/>
      <c r="H421" s="80"/>
      <c r="I421" s="84"/>
    </row>
    <row r="422" spans="1:9" x14ac:dyDescent="0.25">
      <c r="A422" s="92"/>
      <c r="B422" s="82"/>
      <c r="C422" s="217">
        <v>0</v>
      </c>
      <c r="D422" s="217">
        <v>0</v>
      </c>
      <c r="E422" s="222"/>
      <c r="F422" s="78"/>
      <c r="G422" s="79"/>
      <c r="H422" s="80"/>
      <c r="I422" s="84"/>
    </row>
    <row r="423" spans="1:9" x14ac:dyDescent="0.25">
      <c r="A423" s="92"/>
      <c r="B423" s="82"/>
      <c r="C423" s="217">
        <v>0</v>
      </c>
      <c r="D423" s="217">
        <v>0</v>
      </c>
      <c r="E423" s="222"/>
      <c r="F423" s="78"/>
      <c r="G423" s="79"/>
      <c r="H423" s="80"/>
      <c r="I423" s="84"/>
    </row>
    <row r="424" spans="1:9" x14ac:dyDescent="0.25">
      <c r="A424" s="92"/>
      <c r="B424" s="82"/>
      <c r="C424" s="217">
        <v>0</v>
      </c>
      <c r="D424" s="217">
        <v>0</v>
      </c>
      <c r="E424" s="222"/>
      <c r="F424" s="78"/>
      <c r="G424" s="79"/>
      <c r="H424" s="80"/>
      <c r="I424" s="84"/>
    </row>
    <row r="425" spans="1:9" x14ac:dyDescent="0.25">
      <c r="A425" s="92"/>
      <c r="B425" s="82"/>
      <c r="C425" s="217">
        <v>0</v>
      </c>
      <c r="D425" s="217">
        <v>0</v>
      </c>
      <c r="E425" s="222"/>
      <c r="F425" s="78"/>
      <c r="G425" s="79"/>
      <c r="H425" s="80"/>
      <c r="I425" s="84"/>
    </row>
    <row r="426" spans="1:9" x14ac:dyDescent="0.25">
      <c r="A426" s="92"/>
      <c r="B426" s="82"/>
      <c r="C426" s="217">
        <v>0</v>
      </c>
      <c r="D426" s="217">
        <v>0</v>
      </c>
      <c r="E426" s="222"/>
      <c r="F426" s="78"/>
      <c r="G426" s="79"/>
      <c r="H426" s="80"/>
      <c r="I426" s="84"/>
    </row>
    <row r="427" spans="1:9" x14ac:dyDescent="0.25">
      <c r="A427" s="92"/>
      <c r="B427" s="82"/>
      <c r="C427" s="216">
        <v>0</v>
      </c>
      <c r="D427" s="217">
        <v>0</v>
      </c>
      <c r="E427" s="222"/>
      <c r="F427" s="78"/>
      <c r="G427" s="79"/>
      <c r="H427" s="80"/>
      <c r="I427" s="84"/>
    </row>
    <row r="428" spans="1:9" x14ac:dyDescent="0.25">
      <c r="A428" s="92"/>
      <c r="B428" s="82"/>
      <c r="C428" s="216">
        <v>0</v>
      </c>
      <c r="D428" s="217">
        <v>0</v>
      </c>
      <c r="E428" s="222"/>
      <c r="F428" s="78"/>
      <c r="G428" s="79"/>
      <c r="H428" s="80"/>
      <c r="I428" s="84"/>
    </row>
    <row r="429" spans="1:9" x14ac:dyDescent="0.25">
      <c r="A429" s="92"/>
      <c r="B429" s="82"/>
      <c r="C429" s="216">
        <v>0</v>
      </c>
      <c r="D429" s="217">
        <v>0</v>
      </c>
      <c r="E429" s="222"/>
      <c r="F429" s="78"/>
      <c r="G429" s="79"/>
      <c r="H429" s="80"/>
      <c r="I429" s="84"/>
    </row>
    <row r="430" spans="1:9" x14ac:dyDescent="0.25">
      <c r="A430" s="92"/>
      <c r="B430" s="82"/>
      <c r="C430" s="216">
        <v>0</v>
      </c>
      <c r="D430" s="217">
        <v>0</v>
      </c>
      <c r="E430" s="222"/>
      <c r="F430" s="78"/>
      <c r="G430" s="79"/>
      <c r="H430" s="80"/>
      <c r="I430" s="84"/>
    </row>
    <row r="431" spans="1:9" x14ac:dyDescent="0.25">
      <c r="A431" s="92"/>
      <c r="B431" s="82"/>
      <c r="C431" s="216">
        <v>0</v>
      </c>
      <c r="D431" s="217">
        <v>0</v>
      </c>
      <c r="E431" s="222"/>
      <c r="F431" s="78"/>
      <c r="G431" s="79"/>
      <c r="H431" s="80"/>
      <c r="I431" s="84"/>
    </row>
    <row r="432" spans="1:9" x14ac:dyDescent="0.25">
      <c r="A432" s="92"/>
      <c r="B432" s="82"/>
      <c r="C432" s="216">
        <v>0</v>
      </c>
      <c r="D432" s="217">
        <v>0</v>
      </c>
      <c r="E432" s="222"/>
      <c r="F432" s="78"/>
      <c r="G432" s="79"/>
      <c r="H432" s="80"/>
      <c r="I432" s="84"/>
    </row>
    <row r="433" spans="1:9" x14ac:dyDescent="0.25">
      <c r="A433" s="92"/>
      <c r="B433" s="82"/>
      <c r="C433" s="216">
        <v>0</v>
      </c>
      <c r="D433" s="217">
        <v>0</v>
      </c>
      <c r="E433" s="222"/>
      <c r="F433" s="78"/>
      <c r="G433" s="79"/>
      <c r="H433" s="80"/>
      <c r="I433" s="84"/>
    </row>
    <row r="434" spans="1:9" x14ac:dyDescent="0.25">
      <c r="A434" s="92"/>
      <c r="B434" s="82"/>
      <c r="C434" s="216">
        <v>0</v>
      </c>
      <c r="D434" s="217">
        <v>0</v>
      </c>
      <c r="E434" s="222"/>
      <c r="F434" s="78"/>
      <c r="G434" s="79"/>
      <c r="H434" s="80"/>
      <c r="I434" s="84"/>
    </row>
    <row r="435" spans="1:9" x14ac:dyDescent="0.25">
      <c r="A435" s="92"/>
      <c r="B435" s="82"/>
      <c r="C435" s="216">
        <v>0</v>
      </c>
      <c r="D435" s="217">
        <v>0</v>
      </c>
      <c r="E435" s="222"/>
      <c r="F435" s="78"/>
      <c r="G435" s="79"/>
      <c r="H435" s="80"/>
      <c r="I435" s="84"/>
    </row>
    <row r="436" spans="1:9" x14ac:dyDescent="0.25">
      <c r="A436" s="92"/>
      <c r="B436" s="82"/>
      <c r="C436" s="216">
        <v>0</v>
      </c>
      <c r="D436" s="217">
        <v>0</v>
      </c>
      <c r="E436" s="222"/>
      <c r="F436" s="78"/>
      <c r="G436" s="79"/>
      <c r="H436" s="80"/>
      <c r="I436" s="84"/>
    </row>
    <row r="437" spans="1:9" x14ac:dyDescent="0.25">
      <c r="A437" s="92"/>
      <c r="B437" s="82"/>
      <c r="C437" s="216">
        <v>0</v>
      </c>
      <c r="D437" s="217">
        <v>0</v>
      </c>
      <c r="E437" s="222"/>
      <c r="F437" s="78"/>
      <c r="G437" s="79"/>
      <c r="H437" s="80"/>
      <c r="I437" s="84"/>
    </row>
    <row r="438" spans="1:9" x14ac:dyDescent="0.25">
      <c r="A438" s="92"/>
      <c r="B438" s="82"/>
      <c r="C438" s="216">
        <v>0</v>
      </c>
      <c r="D438" s="217">
        <v>0</v>
      </c>
      <c r="E438" s="222"/>
      <c r="F438" s="78"/>
      <c r="G438" s="79"/>
      <c r="H438" s="80"/>
      <c r="I438" s="84"/>
    </row>
    <row r="439" spans="1:9" x14ac:dyDescent="0.25">
      <c r="A439" s="92"/>
      <c r="B439" s="82"/>
      <c r="C439" s="216">
        <v>0</v>
      </c>
      <c r="D439" s="217">
        <v>0</v>
      </c>
      <c r="E439" s="222"/>
      <c r="F439" s="78"/>
      <c r="G439" s="79"/>
      <c r="H439" s="80"/>
      <c r="I439" s="84"/>
    </row>
    <row r="440" spans="1:9" x14ac:dyDescent="0.25">
      <c r="A440" s="92"/>
      <c r="B440" s="82"/>
      <c r="C440" s="216">
        <v>0</v>
      </c>
      <c r="D440" s="217">
        <v>0</v>
      </c>
      <c r="E440" s="222"/>
      <c r="F440" s="78"/>
      <c r="G440" s="79"/>
      <c r="H440" s="80"/>
      <c r="I440" s="84"/>
    </row>
    <row r="441" spans="1:9" x14ac:dyDescent="0.25">
      <c r="A441" s="92"/>
      <c r="B441" s="82"/>
      <c r="C441" s="216">
        <v>0</v>
      </c>
      <c r="D441" s="217">
        <v>0</v>
      </c>
      <c r="E441" s="222"/>
      <c r="F441" s="78"/>
      <c r="G441" s="79"/>
      <c r="H441" s="80"/>
      <c r="I441" s="84"/>
    </row>
    <row r="442" spans="1:9" x14ac:dyDescent="0.25">
      <c r="A442" s="92"/>
      <c r="B442" s="82"/>
      <c r="C442" s="216">
        <v>0</v>
      </c>
      <c r="D442" s="217">
        <v>0</v>
      </c>
      <c r="E442" s="222"/>
      <c r="F442" s="78"/>
      <c r="G442" s="79"/>
      <c r="H442" s="80"/>
      <c r="I442" s="84"/>
    </row>
    <row r="443" spans="1:9" x14ac:dyDescent="0.25">
      <c r="A443" s="92"/>
      <c r="B443" s="82"/>
      <c r="C443" s="216">
        <v>0</v>
      </c>
      <c r="D443" s="217">
        <v>0</v>
      </c>
      <c r="E443" s="222"/>
      <c r="F443" s="78"/>
      <c r="G443" s="79"/>
      <c r="H443" s="80"/>
      <c r="I443" s="84"/>
    </row>
    <row r="444" spans="1:9" x14ac:dyDescent="0.25">
      <c r="A444" s="92"/>
      <c r="B444" s="82"/>
      <c r="C444" s="216">
        <v>0</v>
      </c>
      <c r="D444" s="217">
        <v>0</v>
      </c>
      <c r="E444" s="222"/>
      <c r="F444" s="78"/>
      <c r="G444" s="79"/>
      <c r="H444" s="80"/>
      <c r="I444" s="84"/>
    </row>
    <row r="445" spans="1:9" x14ac:dyDescent="0.25">
      <c r="A445" s="92"/>
      <c r="B445" s="82"/>
      <c r="C445" s="216">
        <v>0</v>
      </c>
      <c r="D445" s="217">
        <v>0</v>
      </c>
      <c r="E445" s="222"/>
      <c r="F445" s="78"/>
      <c r="G445" s="79"/>
      <c r="H445" s="80"/>
      <c r="I445" s="84"/>
    </row>
    <row r="446" spans="1:9" x14ac:dyDescent="0.25">
      <c r="A446" s="92"/>
      <c r="B446" s="82"/>
      <c r="C446" s="216">
        <v>0</v>
      </c>
      <c r="D446" s="217">
        <v>0</v>
      </c>
      <c r="E446" s="222"/>
      <c r="F446" s="78"/>
      <c r="G446" s="79"/>
      <c r="H446" s="80"/>
      <c r="I446" s="84"/>
    </row>
    <row r="447" spans="1:9" x14ac:dyDescent="0.25">
      <c r="A447" s="92"/>
      <c r="B447" s="82"/>
      <c r="C447" s="216">
        <v>0</v>
      </c>
      <c r="D447" s="217">
        <v>0</v>
      </c>
      <c r="E447" s="222"/>
      <c r="F447" s="78"/>
      <c r="G447" s="79"/>
      <c r="H447" s="80"/>
      <c r="I447" s="84"/>
    </row>
    <row r="448" spans="1:9" x14ac:dyDescent="0.25">
      <c r="A448" s="92"/>
      <c r="B448" s="82"/>
      <c r="C448" s="216">
        <v>0</v>
      </c>
      <c r="D448" s="217">
        <v>0</v>
      </c>
      <c r="E448" s="222"/>
      <c r="F448" s="78"/>
      <c r="G448" s="79"/>
      <c r="H448" s="80"/>
      <c r="I448" s="84"/>
    </row>
    <row r="449" spans="1:9" x14ac:dyDescent="0.25">
      <c r="A449" s="92"/>
      <c r="B449" s="82"/>
      <c r="C449" s="216">
        <v>0</v>
      </c>
      <c r="D449" s="217">
        <v>0</v>
      </c>
      <c r="E449" s="222"/>
      <c r="F449" s="78"/>
      <c r="G449" s="79"/>
      <c r="H449" s="80"/>
      <c r="I449" s="84"/>
    </row>
    <row r="450" spans="1:9" x14ac:dyDescent="0.25">
      <c r="A450" s="92"/>
      <c r="B450" s="82"/>
      <c r="C450" s="216">
        <v>0</v>
      </c>
      <c r="D450" s="217">
        <v>0</v>
      </c>
      <c r="E450" s="222"/>
      <c r="F450" s="78"/>
      <c r="G450" s="79"/>
      <c r="H450" s="80"/>
      <c r="I450" s="84"/>
    </row>
    <row r="451" spans="1:9" x14ac:dyDescent="0.25">
      <c r="A451" s="92"/>
      <c r="B451" s="82"/>
      <c r="C451" s="216">
        <v>0</v>
      </c>
      <c r="D451" s="217">
        <v>0</v>
      </c>
      <c r="E451" s="222"/>
      <c r="F451" s="78"/>
      <c r="G451" s="79"/>
      <c r="H451" s="80"/>
      <c r="I451" s="84"/>
    </row>
    <row r="452" spans="1:9" x14ac:dyDescent="0.25">
      <c r="A452" s="92"/>
      <c r="B452" s="82"/>
      <c r="C452" s="216">
        <v>0</v>
      </c>
      <c r="D452" s="217">
        <v>0</v>
      </c>
      <c r="E452" s="222"/>
      <c r="F452" s="78"/>
      <c r="G452" s="79"/>
      <c r="H452" s="80"/>
      <c r="I452" s="84"/>
    </row>
    <row r="453" spans="1:9" x14ac:dyDescent="0.25">
      <c r="A453" s="92"/>
      <c r="B453" s="82"/>
      <c r="C453" s="216">
        <v>0</v>
      </c>
      <c r="D453" s="217">
        <v>0</v>
      </c>
      <c r="E453" s="222"/>
      <c r="F453" s="78"/>
      <c r="G453" s="79"/>
      <c r="H453" s="80"/>
      <c r="I453" s="84"/>
    </row>
    <row r="454" spans="1:9" x14ac:dyDescent="0.25">
      <c r="A454" s="92"/>
      <c r="B454" s="82"/>
      <c r="C454" s="216">
        <v>0</v>
      </c>
      <c r="D454" s="217">
        <v>0</v>
      </c>
      <c r="E454" s="222"/>
      <c r="F454" s="78"/>
      <c r="G454" s="79"/>
      <c r="H454" s="80"/>
      <c r="I454" s="84"/>
    </row>
    <row r="455" spans="1:9" x14ac:dyDescent="0.25">
      <c r="A455" s="92"/>
      <c r="B455" s="82"/>
      <c r="C455" s="216">
        <v>0</v>
      </c>
      <c r="D455" s="217">
        <v>0</v>
      </c>
      <c r="E455" s="222"/>
      <c r="F455" s="78"/>
      <c r="G455" s="79"/>
      <c r="H455" s="80"/>
      <c r="I455" s="84"/>
    </row>
    <row r="456" spans="1:9" x14ac:dyDescent="0.25">
      <c r="A456" s="92"/>
      <c r="B456" s="82"/>
      <c r="C456" s="216">
        <v>0</v>
      </c>
      <c r="D456" s="217">
        <v>0</v>
      </c>
      <c r="E456" s="222"/>
      <c r="F456" s="78"/>
      <c r="G456" s="79"/>
      <c r="H456" s="80"/>
      <c r="I456" s="84"/>
    </row>
    <row r="457" spans="1:9" x14ac:dyDescent="0.25">
      <c r="A457" s="92"/>
      <c r="B457" s="82"/>
      <c r="C457" s="217">
        <v>0</v>
      </c>
      <c r="D457" s="217">
        <v>0</v>
      </c>
      <c r="E457" s="222"/>
      <c r="F457" s="78"/>
      <c r="G457" s="79"/>
      <c r="H457" s="80"/>
      <c r="I457" s="84"/>
    </row>
    <row r="458" spans="1:9" x14ac:dyDescent="0.25">
      <c r="A458" s="92"/>
      <c r="B458" s="82"/>
      <c r="C458" s="216">
        <v>0</v>
      </c>
      <c r="D458" s="217">
        <v>0</v>
      </c>
      <c r="E458" s="222"/>
      <c r="F458" s="78"/>
      <c r="G458" s="79"/>
      <c r="H458" s="80"/>
      <c r="I458" s="84"/>
    </row>
    <row r="459" spans="1:9" x14ac:dyDescent="0.25">
      <c r="A459" s="92"/>
      <c r="B459" s="82"/>
      <c r="C459" s="216">
        <v>0</v>
      </c>
      <c r="D459" s="217">
        <v>0</v>
      </c>
      <c r="E459" s="222"/>
      <c r="F459" s="78"/>
      <c r="G459" s="79"/>
      <c r="H459" s="80"/>
      <c r="I459" s="84"/>
    </row>
    <row r="460" spans="1:9" x14ac:dyDescent="0.25">
      <c r="A460" s="92"/>
      <c r="B460" s="82"/>
      <c r="C460" s="216">
        <v>0</v>
      </c>
      <c r="D460" s="217">
        <v>0</v>
      </c>
      <c r="E460" s="222"/>
      <c r="F460" s="78"/>
      <c r="G460" s="79"/>
      <c r="H460" s="80"/>
      <c r="I460" s="84"/>
    </row>
    <row r="461" spans="1:9" x14ac:dyDescent="0.25">
      <c r="A461" s="92"/>
      <c r="B461" s="82"/>
      <c r="C461" s="216">
        <v>0</v>
      </c>
      <c r="D461" s="217">
        <v>0</v>
      </c>
      <c r="E461" s="222"/>
      <c r="F461" s="78"/>
      <c r="G461" s="79"/>
      <c r="H461" s="80"/>
      <c r="I461" s="84"/>
    </row>
    <row r="462" spans="1:9" x14ac:dyDescent="0.25">
      <c r="A462" s="92"/>
      <c r="B462" s="82"/>
      <c r="C462" s="216">
        <v>0</v>
      </c>
      <c r="D462" s="217">
        <v>0</v>
      </c>
      <c r="E462" s="222"/>
      <c r="F462" s="78"/>
      <c r="G462" s="79"/>
      <c r="H462" s="80"/>
      <c r="I462" s="84"/>
    </row>
    <row r="463" spans="1:9" x14ac:dyDescent="0.25">
      <c r="A463" s="92"/>
      <c r="B463" s="82"/>
      <c r="C463" s="216">
        <v>0</v>
      </c>
      <c r="D463" s="217">
        <v>0</v>
      </c>
      <c r="E463" s="222"/>
      <c r="F463" s="78"/>
      <c r="G463" s="79"/>
      <c r="H463" s="80"/>
      <c r="I463" s="84"/>
    </row>
    <row r="464" spans="1:9" x14ac:dyDescent="0.25">
      <c r="A464" s="92"/>
      <c r="B464" s="82"/>
      <c r="C464" s="216">
        <v>0</v>
      </c>
      <c r="D464" s="217">
        <v>0</v>
      </c>
      <c r="E464" s="222"/>
      <c r="F464" s="78"/>
      <c r="G464" s="79"/>
      <c r="H464" s="80"/>
      <c r="I464" s="84"/>
    </row>
    <row r="465" spans="1:9" x14ac:dyDescent="0.25">
      <c r="A465" s="92"/>
      <c r="B465" s="82"/>
      <c r="C465" s="216">
        <v>0</v>
      </c>
      <c r="D465" s="217">
        <v>0</v>
      </c>
      <c r="E465" s="222"/>
      <c r="F465" s="78"/>
      <c r="G465" s="79"/>
      <c r="H465" s="80"/>
      <c r="I465" s="84"/>
    </row>
    <row r="466" spans="1:9" x14ac:dyDescent="0.25">
      <c r="A466" s="92"/>
      <c r="B466" s="82"/>
      <c r="C466" s="216">
        <v>0</v>
      </c>
      <c r="D466" s="217">
        <v>0</v>
      </c>
      <c r="E466" s="222"/>
      <c r="F466" s="78"/>
      <c r="G466" s="79"/>
      <c r="H466" s="80"/>
      <c r="I466" s="84"/>
    </row>
    <row r="467" spans="1:9" x14ac:dyDescent="0.25">
      <c r="A467" s="92"/>
      <c r="B467" s="82"/>
      <c r="C467" s="216">
        <v>0</v>
      </c>
      <c r="D467" s="217">
        <v>0</v>
      </c>
      <c r="E467" s="222"/>
      <c r="F467" s="78"/>
      <c r="G467" s="79"/>
      <c r="H467" s="80"/>
      <c r="I467" s="84"/>
    </row>
    <row r="468" spans="1:9" x14ac:dyDescent="0.25">
      <c r="A468" s="92"/>
      <c r="B468" s="82"/>
      <c r="C468" s="216">
        <v>0</v>
      </c>
      <c r="D468" s="217">
        <v>0</v>
      </c>
      <c r="E468" s="222"/>
      <c r="F468" s="78"/>
      <c r="G468" s="79"/>
      <c r="H468" s="80"/>
      <c r="I468" s="84"/>
    </row>
    <row r="469" spans="1:9" x14ac:dyDescent="0.25">
      <c r="A469" s="92"/>
      <c r="B469" s="82"/>
      <c r="C469" s="216">
        <v>0</v>
      </c>
      <c r="D469" s="217">
        <v>0</v>
      </c>
      <c r="E469" s="222"/>
      <c r="F469" s="78"/>
      <c r="G469" s="79"/>
      <c r="H469" s="80"/>
      <c r="I469" s="84"/>
    </row>
    <row r="470" spans="1:9" x14ac:dyDescent="0.25">
      <c r="A470" s="92"/>
      <c r="B470" s="82"/>
      <c r="C470" s="216">
        <v>0</v>
      </c>
      <c r="D470" s="217">
        <v>0</v>
      </c>
      <c r="E470" s="222"/>
      <c r="F470" s="78"/>
      <c r="G470" s="79"/>
      <c r="H470" s="80"/>
      <c r="I470" s="84"/>
    </row>
    <row r="471" spans="1:9" x14ac:dyDescent="0.25">
      <c r="A471" s="92"/>
      <c r="B471" s="82"/>
      <c r="C471" s="216">
        <v>0</v>
      </c>
      <c r="D471" s="217">
        <v>0</v>
      </c>
      <c r="E471" s="222"/>
      <c r="F471" s="78"/>
      <c r="G471" s="79"/>
      <c r="H471" s="80"/>
      <c r="I471" s="84"/>
    </row>
    <row r="472" spans="1:9" x14ac:dyDescent="0.25">
      <c r="A472" s="92"/>
      <c r="B472" s="82"/>
      <c r="C472" s="216">
        <v>0</v>
      </c>
      <c r="D472" s="217">
        <v>0</v>
      </c>
      <c r="E472" s="222"/>
      <c r="F472" s="78"/>
      <c r="G472" s="79"/>
      <c r="H472" s="80"/>
      <c r="I472" s="84"/>
    </row>
    <row r="473" spans="1:9" x14ac:dyDescent="0.25">
      <c r="A473" s="92"/>
      <c r="B473" s="82"/>
      <c r="C473" s="216">
        <v>0</v>
      </c>
      <c r="D473" s="217">
        <v>0</v>
      </c>
      <c r="E473" s="222"/>
      <c r="F473" s="78"/>
      <c r="G473" s="79"/>
      <c r="H473" s="80"/>
      <c r="I473" s="84"/>
    </row>
    <row r="474" spans="1:9" x14ac:dyDescent="0.25">
      <c r="A474" s="92"/>
      <c r="B474" s="82"/>
      <c r="C474" s="216">
        <v>0</v>
      </c>
      <c r="D474" s="217">
        <v>0</v>
      </c>
      <c r="E474" s="222"/>
      <c r="F474" s="78"/>
      <c r="G474" s="79"/>
      <c r="H474" s="80"/>
      <c r="I474" s="84"/>
    </row>
    <row r="475" spans="1:9" x14ac:dyDescent="0.25">
      <c r="A475" s="92"/>
      <c r="B475" s="82"/>
      <c r="C475" s="216">
        <v>0</v>
      </c>
      <c r="D475" s="217">
        <v>0</v>
      </c>
      <c r="E475" s="222"/>
      <c r="F475" s="78"/>
      <c r="G475" s="79"/>
      <c r="H475" s="80"/>
      <c r="I475" s="84"/>
    </row>
    <row r="476" spans="1:9" x14ac:dyDescent="0.25">
      <c r="A476" s="92"/>
      <c r="B476" s="82"/>
      <c r="C476" s="216">
        <v>0</v>
      </c>
      <c r="D476" s="217">
        <v>0</v>
      </c>
      <c r="E476" s="222"/>
      <c r="F476" s="78"/>
      <c r="G476" s="79"/>
      <c r="H476" s="80"/>
      <c r="I476" s="84"/>
    </row>
    <row r="477" spans="1:9" x14ac:dyDescent="0.25">
      <c r="A477" s="92"/>
      <c r="B477" s="82"/>
      <c r="C477" s="217">
        <v>0</v>
      </c>
      <c r="D477" s="217">
        <v>0</v>
      </c>
      <c r="E477" s="222"/>
      <c r="F477" s="78"/>
      <c r="G477" s="79"/>
      <c r="H477" s="80"/>
      <c r="I477" s="84"/>
    </row>
    <row r="478" spans="1:9" x14ac:dyDescent="0.25">
      <c r="A478" s="92"/>
      <c r="B478" s="82"/>
      <c r="C478" s="216">
        <v>0</v>
      </c>
      <c r="D478" s="217">
        <v>0</v>
      </c>
      <c r="E478" s="222"/>
      <c r="F478" s="78"/>
      <c r="G478" s="79"/>
      <c r="H478" s="80"/>
      <c r="I478" s="84"/>
    </row>
    <row r="479" spans="1:9" x14ac:dyDescent="0.25">
      <c r="A479" s="92"/>
      <c r="B479" s="82"/>
      <c r="C479" s="216">
        <v>0</v>
      </c>
      <c r="D479" s="217">
        <v>0</v>
      </c>
      <c r="E479" s="222"/>
      <c r="F479" s="78"/>
      <c r="G479" s="79"/>
      <c r="H479" s="80"/>
      <c r="I479" s="84"/>
    </row>
    <row r="480" spans="1:9" x14ac:dyDescent="0.25">
      <c r="A480" s="92"/>
      <c r="B480" s="82"/>
      <c r="C480" s="216">
        <v>0</v>
      </c>
      <c r="D480" s="217">
        <v>0</v>
      </c>
      <c r="E480" s="222"/>
      <c r="F480" s="78"/>
      <c r="G480" s="79"/>
      <c r="H480" s="80"/>
      <c r="I480" s="84"/>
    </row>
    <row r="481" spans="1:9" x14ac:dyDescent="0.25">
      <c r="A481" s="92"/>
      <c r="B481" s="82"/>
      <c r="C481" s="216">
        <v>0</v>
      </c>
      <c r="D481" s="217">
        <v>0</v>
      </c>
      <c r="E481" s="222"/>
      <c r="F481" s="78"/>
      <c r="G481" s="79"/>
      <c r="H481" s="80"/>
      <c r="I481" s="84"/>
    </row>
    <row r="482" spans="1:9" x14ac:dyDescent="0.25">
      <c r="A482" s="92"/>
      <c r="B482" s="82"/>
      <c r="C482" s="216">
        <v>0</v>
      </c>
      <c r="D482" s="217">
        <v>0</v>
      </c>
      <c r="E482" s="222"/>
      <c r="F482" s="78"/>
      <c r="G482" s="79"/>
      <c r="H482" s="80"/>
      <c r="I482" s="84"/>
    </row>
    <row r="483" spans="1:9" x14ac:dyDescent="0.25">
      <c r="A483" s="92"/>
      <c r="B483" s="82"/>
      <c r="C483" s="216">
        <v>0</v>
      </c>
      <c r="D483" s="217">
        <v>0</v>
      </c>
      <c r="E483" s="222"/>
      <c r="F483" s="78"/>
      <c r="G483" s="79"/>
      <c r="H483" s="80"/>
      <c r="I483" s="84"/>
    </row>
    <row r="484" spans="1:9" x14ac:dyDescent="0.25">
      <c r="A484" s="92"/>
      <c r="B484" s="82"/>
      <c r="C484" s="216">
        <v>0</v>
      </c>
      <c r="D484" s="217">
        <v>0</v>
      </c>
      <c r="E484" s="222"/>
      <c r="F484" s="78"/>
      <c r="G484" s="79"/>
      <c r="H484" s="80"/>
      <c r="I484" s="84"/>
    </row>
    <row r="485" spans="1:9" x14ac:dyDescent="0.25">
      <c r="A485" s="92"/>
      <c r="B485" s="82"/>
      <c r="C485" s="216">
        <v>0</v>
      </c>
      <c r="D485" s="217">
        <v>0</v>
      </c>
      <c r="E485" s="222"/>
      <c r="F485" s="78"/>
      <c r="G485" s="79"/>
      <c r="H485" s="80"/>
      <c r="I485" s="84"/>
    </row>
    <row r="486" spans="1:9" x14ac:dyDescent="0.25">
      <c r="A486" s="92"/>
      <c r="B486" s="82"/>
      <c r="C486" s="216">
        <v>0</v>
      </c>
      <c r="D486" s="217">
        <v>0</v>
      </c>
      <c r="E486" s="222"/>
      <c r="F486" s="78"/>
      <c r="G486" s="79"/>
      <c r="H486" s="80"/>
      <c r="I486" s="84"/>
    </row>
    <row r="487" spans="1:9" x14ac:dyDescent="0.25">
      <c r="A487" s="92"/>
      <c r="B487" s="82"/>
      <c r="C487" s="216">
        <v>0</v>
      </c>
      <c r="D487" s="217">
        <v>0</v>
      </c>
      <c r="E487" s="222"/>
      <c r="F487" s="78"/>
      <c r="G487" s="79"/>
      <c r="H487" s="80"/>
      <c r="I487" s="84"/>
    </row>
    <row r="488" spans="1:9" x14ac:dyDescent="0.25">
      <c r="A488" s="92"/>
      <c r="B488" s="82"/>
      <c r="C488" s="216">
        <v>0</v>
      </c>
      <c r="D488" s="217">
        <v>0</v>
      </c>
      <c r="E488" s="222"/>
      <c r="F488" s="78"/>
      <c r="G488" s="79"/>
      <c r="H488" s="80"/>
      <c r="I488" s="84"/>
    </row>
    <row r="489" spans="1:9" x14ac:dyDescent="0.25">
      <c r="A489" s="92"/>
      <c r="B489" s="82"/>
      <c r="C489" s="216">
        <v>0</v>
      </c>
      <c r="D489" s="217">
        <v>0</v>
      </c>
      <c r="E489" s="222"/>
      <c r="F489" s="78"/>
      <c r="G489" s="79"/>
      <c r="H489" s="80"/>
      <c r="I489" s="84"/>
    </row>
    <row r="490" spans="1:9" x14ac:dyDescent="0.25">
      <c r="A490" s="92"/>
      <c r="B490" s="82"/>
      <c r="C490" s="216">
        <v>0</v>
      </c>
      <c r="D490" s="217">
        <v>0</v>
      </c>
      <c r="E490" s="222"/>
      <c r="F490" s="78"/>
      <c r="G490" s="79"/>
      <c r="H490" s="80"/>
      <c r="I490" s="84"/>
    </row>
    <row r="491" spans="1:9" x14ac:dyDescent="0.25">
      <c r="A491" s="92"/>
      <c r="B491" s="82"/>
      <c r="C491" s="216">
        <v>0</v>
      </c>
      <c r="D491" s="217">
        <v>0</v>
      </c>
      <c r="E491" s="222"/>
      <c r="F491" s="78"/>
      <c r="G491" s="79"/>
      <c r="H491" s="80"/>
      <c r="I491" s="84"/>
    </row>
    <row r="492" spans="1:9" x14ac:dyDescent="0.25">
      <c r="A492" s="92"/>
      <c r="B492" s="82"/>
      <c r="C492" s="216">
        <v>0</v>
      </c>
      <c r="D492" s="217">
        <v>0</v>
      </c>
      <c r="E492" s="222"/>
      <c r="F492" s="78"/>
      <c r="G492" s="79"/>
      <c r="H492" s="80"/>
      <c r="I492" s="84"/>
    </row>
    <row r="493" spans="1:9" x14ac:dyDescent="0.25">
      <c r="A493" s="92"/>
      <c r="B493" s="82"/>
      <c r="C493" s="216">
        <v>0</v>
      </c>
      <c r="D493" s="217">
        <v>0</v>
      </c>
      <c r="E493" s="222"/>
      <c r="F493" s="78"/>
      <c r="G493" s="79"/>
      <c r="H493" s="80"/>
      <c r="I493" s="84"/>
    </row>
    <row r="494" spans="1:9" x14ac:dyDescent="0.25">
      <c r="A494" s="92"/>
      <c r="B494" s="82"/>
      <c r="C494" s="216">
        <v>0</v>
      </c>
      <c r="D494" s="217">
        <v>0</v>
      </c>
      <c r="E494" s="222"/>
      <c r="F494" s="78"/>
      <c r="G494" s="79"/>
      <c r="H494" s="80"/>
      <c r="I494" s="84"/>
    </row>
    <row r="495" spans="1:9" x14ac:dyDescent="0.25">
      <c r="A495" s="92"/>
      <c r="B495" s="82"/>
      <c r="C495" s="216">
        <v>0</v>
      </c>
      <c r="D495" s="217">
        <v>0</v>
      </c>
      <c r="E495" s="222"/>
      <c r="F495" s="78"/>
      <c r="G495" s="79"/>
      <c r="H495" s="80"/>
      <c r="I495" s="84"/>
    </row>
    <row r="496" spans="1:9" x14ac:dyDescent="0.25">
      <c r="A496" s="92"/>
      <c r="B496" s="82"/>
      <c r="C496" s="216">
        <v>0</v>
      </c>
      <c r="D496" s="217">
        <v>0</v>
      </c>
      <c r="E496" s="222"/>
      <c r="F496" s="78"/>
      <c r="G496" s="79"/>
      <c r="H496" s="80"/>
      <c r="I496" s="84"/>
    </row>
    <row r="497" spans="1:9" x14ac:dyDescent="0.25">
      <c r="A497" s="92"/>
      <c r="B497" s="82"/>
      <c r="C497" s="216">
        <v>0</v>
      </c>
      <c r="D497" s="217">
        <v>0</v>
      </c>
      <c r="E497" s="222"/>
      <c r="F497" s="78"/>
      <c r="G497" s="79"/>
      <c r="H497" s="80"/>
      <c r="I497" s="84"/>
    </row>
    <row r="498" spans="1:9" x14ac:dyDescent="0.25">
      <c r="A498" s="92"/>
      <c r="B498" s="82"/>
      <c r="C498" s="216">
        <v>0</v>
      </c>
      <c r="D498" s="217">
        <v>0</v>
      </c>
      <c r="E498" s="222"/>
      <c r="F498" s="78"/>
      <c r="G498" s="79"/>
      <c r="H498" s="80"/>
      <c r="I498" s="84"/>
    </row>
    <row r="499" spans="1:9" x14ac:dyDescent="0.25">
      <c r="A499" s="92"/>
      <c r="B499" s="82"/>
      <c r="C499" s="216">
        <v>0</v>
      </c>
      <c r="D499" s="217">
        <v>0</v>
      </c>
      <c r="E499" s="222"/>
      <c r="F499" s="78"/>
      <c r="G499" s="79"/>
      <c r="H499" s="80"/>
      <c r="I499" s="84"/>
    </row>
    <row r="500" spans="1:9" x14ac:dyDescent="0.25">
      <c r="A500" s="92"/>
      <c r="B500" s="82"/>
      <c r="C500" s="216">
        <v>0</v>
      </c>
      <c r="D500" s="217">
        <v>0</v>
      </c>
      <c r="E500" s="222"/>
      <c r="F500" s="78"/>
      <c r="G500" s="79"/>
      <c r="H500" s="80"/>
      <c r="I500" s="84"/>
    </row>
    <row r="501" spans="1:9" x14ac:dyDescent="0.25">
      <c r="A501" s="92"/>
      <c r="B501" s="82"/>
      <c r="C501" s="216">
        <v>0</v>
      </c>
      <c r="D501" s="217">
        <v>0</v>
      </c>
      <c r="E501" s="222"/>
      <c r="F501" s="78"/>
      <c r="G501" s="79"/>
      <c r="H501" s="80"/>
      <c r="I501" s="84"/>
    </row>
    <row r="502" spans="1:9" x14ac:dyDescent="0.25">
      <c r="A502" s="92"/>
      <c r="B502" s="82"/>
      <c r="C502" s="216">
        <v>0</v>
      </c>
      <c r="D502" s="217">
        <v>0</v>
      </c>
      <c r="E502" s="222"/>
      <c r="F502" s="78"/>
      <c r="G502" s="79"/>
      <c r="H502" s="80"/>
      <c r="I502" s="84"/>
    </row>
    <row r="503" spans="1:9" x14ac:dyDescent="0.25">
      <c r="A503" s="92"/>
      <c r="B503" s="82"/>
      <c r="C503" s="216">
        <v>0</v>
      </c>
      <c r="D503" s="217">
        <v>0</v>
      </c>
      <c r="E503" s="222"/>
      <c r="F503" s="78"/>
      <c r="G503" s="79"/>
      <c r="H503" s="80"/>
      <c r="I503" s="84"/>
    </row>
    <row r="504" spans="1:9" x14ac:dyDescent="0.25">
      <c r="A504" s="92"/>
      <c r="B504" s="82"/>
      <c r="C504" s="216">
        <v>0</v>
      </c>
      <c r="D504" s="217">
        <v>0</v>
      </c>
      <c r="E504" s="222"/>
      <c r="F504" s="78"/>
      <c r="G504" s="79"/>
      <c r="H504" s="80"/>
      <c r="I504" s="84"/>
    </row>
    <row r="505" spans="1:9" x14ac:dyDescent="0.25">
      <c r="A505" s="92"/>
      <c r="B505" s="82"/>
      <c r="C505" s="216">
        <v>0</v>
      </c>
      <c r="D505" s="217">
        <v>0</v>
      </c>
      <c r="E505" s="222"/>
      <c r="F505" s="78"/>
      <c r="G505" s="79"/>
      <c r="H505" s="80"/>
      <c r="I505" s="84"/>
    </row>
    <row r="506" spans="1:9" x14ac:dyDescent="0.25">
      <c r="A506" s="92"/>
      <c r="B506" s="82"/>
      <c r="C506" s="216">
        <v>0</v>
      </c>
      <c r="D506" s="217">
        <v>0</v>
      </c>
      <c r="E506" s="222"/>
      <c r="F506" s="78"/>
      <c r="G506" s="79"/>
      <c r="H506" s="80"/>
      <c r="I506" s="84"/>
    </row>
    <row r="507" spans="1:9" x14ac:dyDescent="0.25">
      <c r="A507" s="92"/>
      <c r="B507" s="82"/>
      <c r="C507" s="216">
        <v>0</v>
      </c>
      <c r="D507" s="217">
        <v>0</v>
      </c>
      <c r="E507" s="222"/>
      <c r="F507" s="78"/>
      <c r="G507" s="79"/>
      <c r="H507" s="80"/>
      <c r="I507" s="84"/>
    </row>
    <row r="508" spans="1:9" x14ac:dyDescent="0.25">
      <c r="A508" s="92"/>
      <c r="B508" s="82"/>
      <c r="C508" s="216">
        <v>0</v>
      </c>
      <c r="D508" s="217">
        <v>0</v>
      </c>
      <c r="E508" s="222"/>
      <c r="F508" s="78"/>
      <c r="G508" s="79"/>
      <c r="H508" s="80"/>
      <c r="I508" s="84"/>
    </row>
    <row r="509" spans="1:9" x14ac:dyDescent="0.25">
      <c r="A509" s="92"/>
      <c r="B509" s="82"/>
      <c r="C509" s="216">
        <v>0</v>
      </c>
      <c r="D509" s="217">
        <v>0</v>
      </c>
      <c r="E509" s="222"/>
      <c r="F509" s="78"/>
      <c r="G509" s="79"/>
      <c r="H509" s="80"/>
      <c r="I509" s="84"/>
    </row>
    <row r="510" spans="1:9" x14ac:dyDescent="0.25">
      <c r="A510" s="92"/>
      <c r="B510" s="82"/>
      <c r="C510" s="216">
        <v>0</v>
      </c>
      <c r="D510" s="217">
        <v>0</v>
      </c>
      <c r="E510" s="222"/>
      <c r="F510" s="78"/>
      <c r="G510" s="79"/>
      <c r="H510" s="80"/>
      <c r="I510" s="84"/>
    </row>
    <row r="511" spans="1:9" x14ac:dyDescent="0.25">
      <c r="A511" s="92"/>
      <c r="B511" s="82"/>
      <c r="C511" s="216">
        <v>0</v>
      </c>
      <c r="D511" s="217">
        <v>0</v>
      </c>
      <c r="E511" s="222"/>
      <c r="F511" s="78"/>
      <c r="G511" s="79"/>
      <c r="H511" s="80"/>
      <c r="I511" s="84"/>
    </row>
    <row r="512" spans="1:9" x14ac:dyDescent="0.25">
      <c r="A512" s="92"/>
      <c r="B512" s="82"/>
      <c r="C512" s="216">
        <v>0</v>
      </c>
      <c r="D512" s="217">
        <v>0</v>
      </c>
      <c r="E512" s="222"/>
      <c r="F512" s="78"/>
      <c r="G512" s="79"/>
      <c r="H512" s="80"/>
      <c r="I512" s="84"/>
    </row>
    <row r="513" spans="1:9" x14ac:dyDescent="0.25">
      <c r="A513" s="92"/>
      <c r="B513" s="82"/>
      <c r="C513" s="223">
        <v>0</v>
      </c>
      <c r="D513" s="217">
        <v>0</v>
      </c>
      <c r="E513" s="222"/>
      <c r="F513" s="78"/>
      <c r="G513" s="79"/>
      <c r="H513" s="80"/>
      <c r="I513" s="84"/>
    </row>
    <row r="514" spans="1:9" x14ac:dyDescent="0.25">
      <c r="A514" s="92"/>
      <c r="B514" s="82"/>
      <c r="C514" s="223">
        <v>0</v>
      </c>
      <c r="D514" s="217">
        <v>0</v>
      </c>
      <c r="E514" s="222"/>
      <c r="F514" s="78"/>
      <c r="G514" s="79"/>
      <c r="H514" s="80"/>
      <c r="I514" s="84"/>
    </row>
    <row r="515" spans="1:9" x14ac:dyDescent="0.25">
      <c r="A515" s="92"/>
      <c r="B515" s="82"/>
      <c r="C515" s="223">
        <v>0</v>
      </c>
      <c r="D515" s="217">
        <v>0</v>
      </c>
      <c r="E515" s="222"/>
      <c r="F515" s="78"/>
      <c r="G515" s="79"/>
      <c r="H515" s="80"/>
      <c r="I515" s="84"/>
    </row>
    <row r="516" spans="1:9" x14ac:dyDescent="0.25">
      <c r="A516" s="92"/>
      <c r="B516" s="82"/>
      <c r="C516" s="223">
        <v>0</v>
      </c>
      <c r="D516" s="217">
        <v>0</v>
      </c>
      <c r="E516" s="222"/>
      <c r="F516" s="78"/>
      <c r="G516" s="79"/>
      <c r="H516" s="80"/>
      <c r="I516" s="84"/>
    </row>
    <row r="517" spans="1:9" x14ac:dyDescent="0.25">
      <c r="A517" s="92"/>
      <c r="B517" s="82"/>
      <c r="C517" s="223">
        <v>0</v>
      </c>
      <c r="D517" s="217">
        <v>0</v>
      </c>
      <c r="E517" s="222"/>
      <c r="F517" s="78"/>
      <c r="G517" s="79"/>
      <c r="H517" s="80"/>
      <c r="I517" s="84"/>
    </row>
    <row r="518" spans="1:9" x14ac:dyDescent="0.25">
      <c r="A518" s="92"/>
      <c r="B518" s="82"/>
      <c r="C518" s="223">
        <v>0</v>
      </c>
      <c r="D518" s="217">
        <v>0</v>
      </c>
      <c r="E518" s="222"/>
      <c r="F518" s="78"/>
      <c r="G518" s="79"/>
      <c r="H518" s="80"/>
      <c r="I518" s="84"/>
    </row>
    <row r="519" spans="1:9" x14ac:dyDescent="0.25">
      <c r="A519" s="92"/>
      <c r="B519" s="82"/>
      <c r="C519" s="223">
        <v>0</v>
      </c>
      <c r="D519" s="217">
        <v>0</v>
      </c>
      <c r="E519" s="222"/>
      <c r="F519" s="78"/>
      <c r="G519" s="79"/>
      <c r="H519" s="80"/>
      <c r="I519" s="84"/>
    </row>
    <row r="520" spans="1:9" x14ac:dyDescent="0.25">
      <c r="A520" s="92"/>
      <c r="B520" s="82"/>
      <c r="C520" s="223">
        <v>0</v>
      </c>
      <c r="D520" s="217">
        <v>0</v>
      </c>
      <c r="E520" s="222"/>
      <c r="F520" s="78"/>
      <c r="G520" s="79"/>
      <c r="H520" s="80"/>
      <c r="I520" s="84"/>
    </row>
    <row r="521" spans="1:9" x14ac:dyDescent="0.25">
      <c r="A521" s="92"/>
      <c r="B521" s="82"/>
      <c r="C521" s="223">
        <v>0</v>
      </c>
      <c r="D521" s="217">
        <v>0</v>
      </c>
      <c r="E521" s="222"/>
      <c r="F521" s="78"/>
      <c r="G521" s="79"/>
      <c r="H521" s="80"/>
      <c r="I521" s="84"/>
    </row>
    <row r="522" spans="1:9" x14ac:dyDescent="0.25">
      <c r="A522" s="92"/>
      <c r="B522" s="82"/>
      <c r="C522" s="223">
        <v>0</v>
      </c>
      <c r="D522" s="217">
        <v>0</v>
      </c>
      <c r="E522" s="222"/>
      <c r="F522" s="78"/>
      <c r="G522" s="79"/>
      <c r="H522" s="80"/>
      <c r="I522" s="84"/>
    </row>
    <row r="523" spans="1:9" x14ac:dyDescent="0.25">
      <c r="A523" s="92"/>
      <c r="B523" s="82"/>
      <c r="C523" s="223">
        <v>0</v>
      </c>
      <c r="D523" s="217">
        <v>0</v>
      </c>
      <c r="E523" s="222"/>
      <c r="F523" s="78"/>
      <c r="G523" s="79"/>
      <c r="H523" s="80"/>
      <c r="I523" s="84"/>
    </row>
    <row r="524" spans="1:9" x14ac:dyDescent="0.25">
      <c r="A524" s="92"/>
      <c r="B524" s="82"/>
      <c r="C524" s="223">
        <v>0</v>
      </c>
      <c r="D524" s="217">
        <v>0</v>
      </c>
      <c r="E524" s="222"/>
      <c r="F524" s="78"/>
      <c r="G524" s="79"/>
      <c r="H524" s="80"/>
      <c r="I524" s="84"/>
    </row>
    <row r="525" spans="1:9" x14ac:dyDescent="0.25">
      <c r="A525" s="92"/>
      <c r="B525" s="82"/>
      <c r="C525" s="223">
        <v>0</v>
      </c>
      <c r="D525" s="217">
        <v>0</v>
      </c>
      <c r="E525" s="222"/>
      <c r="F525" s="78"/>
      <c r="G525" s="79"/>
      <c r="H525" s="80"/>
      <c r="I525" s="84"/>
    </row>
    <row r="526" spans="1:9" x14ac:dyDescent="0.25">
      <c r="A526" s="92"/>
      <c r="B526" s="82"/>
      <c r="C526" s="223">
        <v>0</v>
      </c>
      <c r="D526" s="217">
        <v>0</v>
      </c>
      <c r="E526" s="222"/>
      <c r="F526" s="78"/>
      <c r="G526" s="79"/>
      <c r="H526" s="80"/>
      <c r="I526" s="84"/>
    </row>
    <row r="527" spans="1:9" x14ac:dyDescent="0.25">
      <c r="A527" s="92"/>
      <c r="B527" s="82"/>
      <c r="C527" s="223">
        <v>0</v>
      </c>
      <c r="D527" s="217">
        <v>0</v>
      </c>
      <c r="E527" s="222"/>
      <c r="F527" s="78"/>
      <c r="G527" s="79"/>
      <c r="H527" s="80"/>
      <c r="I527" s="84"/>
    </row>
    <row r="528" spans="1:9" x14ac:dyDescent="0.25">
      <c r="A528" s="92"/>
      <c r="B528" s="82"/>
      <c r="C528" s="223">
        <v>0</v>
      </c>
      <c r="D528" s="217">
        <v>0</v>
      </c>
      <c r="E528" s="222"/>
      <c r="F528" s="78"/>
      <c r="G528" s="79"/>
      <c r="H528" s="80"/>
      <c r="I528" s="84"/>
    </row>
    <row r="529" spans="1:9" x14ac:dyDescent="0.25">
      <c r="A529" s="92"/>
      <c r="B529" s="82"/>
      <c r="C529" s="223">
        <v>0</v>
      </c>
      <c r="D529" s="217">
        <v>0</v>
      </c>
      <c r="E529" s="222"/>
      <c r="F529" s="78"/>
      <c r="G529" s="79"/>
      <c r="H529" s="80"/>
      <c r="I529" s="84"/>
    </row>
    <row r="530" spans="1:9" x14ac:dyDescent="0.25">
      <c r="A530" s="92"/>
      <c r="B530" s="82"/>
      <c r="C530" s="223">
        <v>0</v>
      </c>
      <c r="D530" s="217">
        <v>0</v>
      </c>
      <c r="E530" s="222"/>
      <c r="F530" s="78"/>
      <c r="G530" s="79"/>
      <c r="H530" s="80"/>
      <c r="I530" s="84"/>
    </row>
    <row r="531" spans="1:9" x14ac:dyDescent="0.25">
      <c r="A531" s="92"/>
      <c r="B531" s="82"/>
      <c r="C531" s="223">
        <v>0</v>
      </c>
      <c r="D531" s="217">
        <v>0</v>
      </c>
      <c r="E531" s="222"/>
      <c r="F531" s="78"/>
      <c r="G531" s="79"/>
      <c r="H531" s="80"/>
      <c r="I531" s="84"/>
    </row>
    <row r="532" spans="1:9" x14ac:dyDescent="0.25">
      <c r="A532" s="92"/>
      <c r="B532" s="82"/>
      <c r="C532" s="223">
        <v>0</v>
      </c>
      <c r="D532" s="217">
        <v>0</v>
      </c>
      <c r="E532" s="222"/>
      <c r="F532" s="78"/>
      <c r="G532" s="79"/>
      <c r="H532" s="80"/>
      <c r="I532" s="84"/>
    </row>
    <row r="533" spans="1:9" x14ac:dyDescent="0.25">
      <c r="A533" s="92"/>
      <c r="B533" s="82"/>
      <c r="C533" s="223">
        <v>0</v>
      </c>
      <c r="D533" s="217">
        <v>0</v>
      </c>
      <c r="E533" s="222"/>
      <c r="F533" s="78"/>
      <c r="G533" s="79"/>
      <c r="H533" s="80"/>
      <c r="I533" s="84"/>
    </row>
    <row r="534" spans="1:9" x14ac:dyDescent="0.25">
      <c r="A534" s="92"/>
      <c r="B534" s="82"/>
      <c r="C534" s="223">
        <v>0</v>
      </c>
      <c r="D534" s="217">
        <v>0</v>
      </c>
      <c r="E534" s="222"/>
      <c r="F534" s="78"/>
      <c r="G534" s="79"/>
      <c r="H534" s="80"/>
      <c r="I534" s="84"/>
    </row>
    <row r="535" spans="1:9" x14ac:dyDescent="0.25">
      <c r="A535" s="92"/>
      <c r="B535" s="82"/>
      <c r="C535" s="223">
        <v>0</v>
      </c>
      <c r="D535" s="217">
        <v>0</v>
      </c>
      <c r="E535" s="222"/>
      <c r="F535" s="78"/>
      <c r="G535" s="79"/>
      <c r="H535" s="80"/>
      <c r="I535" s="84"/>
    </row>
    <row r="536" spans="1:9" x14ac:dyDescent="0.25">
      <c r="A536" s="92"/>
      <c r="B536" s="82"/>
      <c r="C536" s="223">
        <v>0</v>
      </c>
      <c r="D536" s="217">
        <v>0</v>
      </c>
      <c r="E536" s="222"/>
      <c r="F536" s="78"/>
      <c r="G536" s="79"/>
      <c r="H536" s="80"/>
      <c r="I536" s="84"/>
    </row>
    <row r="537" spans="1:9" x14ac:dyDescent="0.25">
      <c r="A537" s="92"/>
      <c r="B537" s="82"/>
      <c r="C537" s="223">
        <v>0</v>
      </c>
      <c r="D537" s="217">
        <v>0</v>
      </c>
      <c r="E537" s="222"/>
      <c r="F537" s="78"/>
      <c r="G537" s="79"/>
      <c r="H537" s="80"/>
      <c r="I537" s="84"/>
    </row>
    <row r="538" spans="1:9" x14ac:dyDescent="0.25">
      <c r="A538" s="92"/>
      <c r="B538" s="82"/>
      <c r="C538" s="223">
        <v>0</v>
      </c>
      <c r="D538" s="217">
        <v>0</v>
      </c>
      <c r="E538" s="222"/>
      <c r="F538" s="78"/>
      <c r="G538" s="79"/>
      <c r="H538" s="80"/>
      <c r="I538" s="84"/>
    </row>
    <row r="539" spans="1:9" x14ac:dyDescent="0.25">
      <c r="A539" s="92"/>
      <c r="B539" s="82"/>
      <c r="C539" s="223">
        <v>0</v>
      </c>
      <c r="D539" s="217">
        <v>0</v>
      </c>
      <c r="E539" s="222"/>
      <c r="F539" s="78"/>
      <c r="G539" s="79"/>
      <c r="H539" s="80"/>
      <c r="I539" s="84"/>
    </row>
    <row r="540" spans="1:9" x14ac:dyDescent="0.25">
      <c r="A540" s="92"/>
      <c r="B540" s="82"/>
      <c r="C540" s="223">
        <v>0</v>
      </c>
      <c r="D540" s="217">
        <v>0</v>
      </c>
      <c r="E540" s="222"/>
      <c r="F540" s="78"/>
      <c r="G540" s="79"/>
      <c r="H540" s="80"/>
      <c r="I540" s="84"/>
    </row>
    <row r="541" spans="1:9" x14ac:dyDescent="0.25">
      <c r="A541" s="92"/>
      <c r="B541" s="82"/>
      <c r="C541" s="223">
        <v>0</v>
      </c>
      <c r="D541" s="217">
        <v>0</v>
      </c>
      <c r="E541" s="222"/>
      <c r="F541" s="78"/>
      <c r="G541" s="79"/>
      <c r="H541" s="80"/>
      <c r="I541" s="84"/>
    </row>
    <row r="542" spans="1:9" x14ac:dyDescent="0.25">
      <c r="A542" s="92"/>
      <c r="B542" s="82"/>
      <c r="C542" s="223">
        <v>0</v>
      </c>
      <c r="D542" s="217">
        <v>0</v>
      </c>
      <c r="E542" s="222"/>
      <c r="F542" s="78"/>
      <c r="G542" s="79"/>
      <c r="H542" s="80"/>
      <c r="I542" s="84"/>
    </row>
    <row r="543" spans="1:9" x14ac:dyDescent="0.25">
      <c r="A543" s="92"/>
      <c r="B543" s="82"/>
      <c r="C543" s="223">
        <v>0</v>
      </c>
      <c r="D543" s="217">
        <v>0</v>
      </c>
      <c r="E543" s="222"/>
      <c r="F543" s="78"/>
      <c r="G543" s="79"/>
      <c r="H543" s="80"/>
      <c r="I543" s="84"/>
    </row>
    <row r="544" spans="1:9" x14ac:dyDescent="0.25">
      <c r="A544" s="92"/>
      <c r="B544" s="82"/>
      <c r="C544" s="223">
        <v>0</v>
      </c>
      <c r="D544" s="217">
        <v>0</v>
      </c>
      <c r="E544" s="222"/>
      <c r="F544" s="78"/>
      <c r="G544" s="79"/>
      <c r="H544" s="80"/>
      <c r="I544" s="84"/>
    </row>
    <row r="545" spans="1:9" x14ac:dyDescent="0.25">
      <c r="A545" s="92"/>
      <c r="B545" s="82"/>
      <c r="C545" s="223">
        <v>0</v>
      </c>
      <c r="D545" s="217">
        <v>0</v>
      </c>
      <c r="E545" s="222"/>
      <c r="F545" s="78"/>
      <c r="G545" s="79"/>
      <c r="H545" s="80"/>
      <c r="I545" s="84"/>
    </row>
    <row r="546" spans="1:9" x14ac:dyDescent="0.25">
      <c r="A546" s="92"/>
      <c r="B546" s="82"/>
      <c r="C546" s="223">
        <v>0</v>
      </c>
      <c r="D546" s="217">
        <v>0</v>
      </c>
      <c r="E546" s="222"/>
      <c r="F546" s="78"/>
      <c r="G546" s="79"/>
      <c r="H546" s="80"/>
      <c r="I546" s="84"/>
    </row>
    <row r="547" spans="1:9" x14ac:dyDescent="0.25">
      <c r="A547" s="92"/>
      <c r="B547" s="82"/>
      <c r="C547" s="223">
        <v>0</v>
      </c>
      <c r="D547" s="217">
        <v>0</v>
      </c>
      <c r="E547" s="222"/>
      <c r="F547" s="78"/>
      <c r="G547" s="79"/>
      <c r="H547" s="80"/>
      <c r="I547" s="84"/>
    </row>
    <row r="548" spans="1:9" x14ac:dyDescent="0.25">
      <c r="A548" s="92"/>
      <c r="B548" s="82"/>
      <c r="C548" s="223">
        <v>0</v>
      </c>
      <c r="D548" s="217">
        <v>0</v>
      </c>
      <c r="E548" s="222"/>
      <c r="F548" s="78"/>
      <c r="G548" s="79"/>
      <c r="H548" s="80"/>
      <c r="I548" s="84"/>
    </row>
    <row r="549" spans="1:9" x14ac:dyDescent="0.25">
      <c r="A549" s="92"/>
      <c r="B549" s="82"/>
      <c r="C549" s="223">
        <v>0</v>
      </c>
      <c r="D549" s="217">
        <v>0</v>
      </c>
      <c r="E549" s="222"/>
      <c r="F549" s="78"/>
      <c r="G549" s="79"/>
      <c r="H549" s="80"/>
      <c r="I549" s="84"/>
    </row>
    <row r="550" spans="1:9" x14ac:dyDescent="0.25">
      <c r="A550" s="92"/>
      <c r="B550" s="82"/>
      <c r="C550" s="223">
        <v>0</v>
      </c>
      <c r="D550" s="217">
        <v>0</v>
      </c>
      <c r="E550" s="222"/>
      <c r="F550" s="78"/>
      <c r="G550" s="79"/>
      <c r="H550" s="80"/>
      <c r="I550" s="84"/>
    </row>
    <row r="551" spans="1:9" x14ac:dyDescent="0.25">
      <c r="A551" s="92"/>
      <c r="B551" s="82"/>
      <c r="C551" s="223">
        <v>0</v>
      </c>
      <c r="D551" s="217">
        <v>0</v>
      </c>
      <c r="E551" s="222"/>
      <c r="F551" s="78"/>
      <c r="G551" s="79"/>
      <c r="H551" s="80"/>
      <c r="I551" s="84"/>
    </row>
    <row r="552" spans="1:9" x14ac:dyDescent="0.25">
      <c r="A552" s="92"/>
      <c r="B552" s="82"/>
      <c r="C552" s="223">
        <v>0</v>
      </c>
      <c r="D552" s="217">
        <v>0</v>
      </c>
      <c r="E552" s="222"/>
      <c r="F552" s="78"/>
      <c r="G552" s="79"/>
      <c r="H552" s="80"/>
      <c r="I552" s="84"/>
    </row>
    <row r="553" spans="1:9" x14ac:dyDescent="0.25">
      <c r="A553" s="92"/>
      <c r="B553" s="82"/>
      <c r="C553" s="223">
        <v>0</v>
      </c>
      <c r="D553" s="217">
        <v>0</v>
      </c>
      <c r="E553" s="222"/>
      <c r="F553" s="78"/>
      <c r="G553" s="79"/>
      <c r="H553" s="80"/>
      <c r="I553" s="84"/>
    </row>
    <row r="554" spans="1:9" x14ac:dyDescent="0.25">
      <c r="A554" s="92"/>
      <c r="B554" s="82"/>
      <c r="C554" s="223">
        <v>0</v>
      </c>
      <c r="D554" s="217">
        <v>0</v>
      </c>
      <c r="E554" s="222"/>
      <c r="F554" s="78"/>
      <c r="G554" s="79"/>
      <c r="H554" s="80"/>
      <c r="I554" s="84"/>
    </row>
    <row r="555" spans="1:9" x14ac:dyDescent="0.25">
      <c r="A555" s="92"/>
      <c r="B555" s="82"/>
      <c r="C555" s="223">
        <v>0</v>
      </c>
      <c r="D555" s="217">
        <v>0</v>
      </c>
      <c r="E555" s="222"/>
      <c r="F555" s="78"/>
      <c r="G555" s="79"/>
      <c r="H555" s="80"/>
      <c r="I555" s="84"/>
    </row>
    <row r="556" spans="1:9" x14ac:dyDescent="0.25">
      <c r="A556" s="92"/>
      <c r="B556" s="82"/>
      <c r="C556" s="223">
        <v>0</v>
      </c>
      <c r="D556" s="217">
        <v>0</v>
      </c>
      <c r="E556" s="222"/>
      <c r="F556" s="78"/>
      <c r="G556" s="79"/>
      <c r="H556" s="80"/>
      <c r="I556" s="84"/>
    </row>
    <row r="557" spans="1:9" x14ac:dyDescent="0.25">
      <c r="A557" s="92"/>
      <c r="B557" s="82"/>
      <c r="C557" s="223">
        <v>0</v>
      </c>
      <c r="D557" s="217">
        <v>0</v>
      </c>
      <c r="E557" s="222"/>
      <c r="F557" s="78"/>
      <c r="G557" s="79"/>
      <c r="H557" s="80"/>
      <c r="I557" s="84"/>
    </row>
    <row r="558" spans="1:9" x14ac:dyDescent="0.25">
      <c r="A558" s="92"/>
      <c r="B558" s="82"/>
      <c r="C558" s="223">
        <v>0</v>
      </c>
      <c r="D558" s="217">
        <v>0</v>
      </c>
      <c r="E558" s="222"/>
      <c r="F558" s="78"/>
      <c r="G558" s="79"/>
      <c r="H558" s="80"/>
      <c r="I558" s="84"/>
    </row>
    <row r="559" spans="1:9" x14ac:dyDescent="0.25">
      <c r="A559" s="92"/>
      <c r="B559" s="82"/>
      <c r="C559" s="223">
        <v>0</v>
      </c>
      <c r="D559" s="217">
        <v>0</v>
      </c>
      <c r="E559" s="222"/>
      <c r="F559" s="78"/>
      <c r="G559" s="79"/>
      <c r="H559" s="80"/>
      <c r="I559" s="84"/>
    </row>
    <row r="560" spans="1:9" x14ac:dyDescent="0.25">
      <c r="A560" s="92"/>
      <c r="B560" s="82"/>
      <c r="C560" s="223">
        <v>0</v>
      </c>
      <c r="D560" s="217">
        <v>0</v>
      </c>
      <c r="E560" s="222"/>
      <c r="F560" s="78"/>
      <c r="G560" s="79"/>
      <c r="H560" s="80"/>
      <c r="I560" s="84"/>
    </row>
    <row r="561" spans="1:9" x14ac:dyDescent="0.25">
      <c r="A561" s="92"/>
      <c r="B561" s="82"/>
      <c r="C561" s="223">
        <v>0</v>
      </c>
      <c r="D561" s="217">
        <v>0</v>
      </c>
      <c r="E561" s="222"/>
      <c r="F561" s="78"/>
      <c r="G561" s="79"/>
      <c r="H561" s="80"/>
      <c r="I561" s="84"/>
    </row>
    <row r="562" spans="1:9" x14ac:dyDescent="0.25">
      <c r="A562" s="92"/>
      <c r="B562" s="82"/>
      <c r="C562" s="223">
        <v>0</v>
      </c>
      <c r="D562" s="217">
        <v>0</v>
      </c>
      <c r="E562" s="222"/>
      <c r="F562" s="78"/>
      <c r="G562" s="79"/>
      <c r="H562" s="80"/>
      <c r="I562" s="84"/>
    </row>
    <row r="563" spans="1:9" x14ac:dyDescent="0.25">
      <c r="A563" s="92"/>
      <c r="B563" s="82"/>
      <c r="C563" s="223">
        <v>0</v>
      </c>
      <c r="D563" s="217">
        <v>0</v>
      </c>
      <c r="E563" s="222"/>
      <c r="F563" s="78"/>
      <c r="G563" s="79"/>
      <c r="H563" s="80"/>
      <c r="I563" s="84"/>
    </row>
    <row r="564" spans="1:9" x14ac:dyDescent="0.25">
      <c r="A564" s="92"/>
      <c r="B564" s="82"/>
      <c r="C564" s="223">
        <v>0</v>
      </c>
      <c r="D564" s="217">
        <v>0</v>
      </c>
      <c r="E564" s="222"/>
      <c r="F564" s="78"/>
      <c r="G564" s="79"/>
      <c r="H564" s="80"/>
      <c r="I564" s="84"/>
    </row>
    <row r="565" spans="1:9" x14ac:dyDescent="0.25">
      <c r="A565" s="92"/>
      <c r="B565" s="82"/>
      <c r="C565" s="223">
        <v>0</v>
      </c>
      <c r="D565" s="217">
        <v>0</v>
      </c>
      <c r="E565" s="222"/>
      <c r="F565" s="78"/>
      <c r="G565" s="79"/>
      <c r="H565" s="80"/>
      <c r="I565" s="84"/>
    </row>
    <row r="566" spans="1:9" x14ac:dyDescent="0.25">
      <c r="A566" s="92"/>
      <c r="B566" s="82"/>
      <c r="C566" s="223">
        <v>0</v>
      </c>
      <c r="D566" s="217">
        <v>0</v>
      </c>
      <c r="E566" s="222"/>
      <c r="F566" s="78"/>
      <c r="G566" s="79"/>
      <c r="H566" s="80"/>
      <c r="I566" s="84"/>
    </row>
    <row r="567" spans="1:9" x14ac:dyDescent="0.25">
      <c r="A567" s="92"/>
      <c r="B567" s="82"/>
      <c r="C567" s="223">
        <v>0</v>
      </c>
      <c r="D567" s="217">
        <v>0</v>
      </c>
      <c r="E567" s="222"/>
      <c r="F567" s="78"/>
      <c r="G567" s="79"/>
      <c r="H567" s="80"/>
      <c r="I567" s="84"/>
    </row>
    <row r="568" spans="1:9" x14ac:dyDescent="0.25">
      <c r="A568" s="92"/>
      <c r="B568" s="82"/>
      <c r="C568" s="223">
        <v>0</v>
      </c>
      <c r="D568" s="217">
        <v>0</v>
      </c>
      <c r="E568" s="222"/>
      <c r="F568" s="78"/>
      <c r="G568" s="79"/>
      <c r="H568" s="80"/>
      <c r="I568" s="84"/>
    </row>
    <row r="569" spans="1:9" x14ac:dyDescent="0.25">
      <c r="A569" s="92"/>
      <c r="B569" s="82"/>
      <c r="C569" s="223">
        <v>0</v>
      </c>
      <c r="D569" s="217">
        <v>0</v>
      </c>
      <c r="E569" s="222"/>
      <c r="F569" s="78"/>
      <c r="G569" s="79"/>
      <c r="H569" s="80"/>
      <c r="I569" s="84"/>
    </row>
    <row r="570" spans="1:9" x14ac:dyDescent="0.25">
      <c r="A570" s="92"/>
      <c r="B570" s="82"/>
      <c r="C570" s="223">
        <v>0</v>
      </c>
      <c r="D570" s="217">
        <v>0</v>
      </c>
      <c r="E570" s="222"/>
      <c r="F570" s="78"/>
      <c r="G570" s="79"/>
      <c r="H570" s="80"/>
      <c r="I570" s="84"/>
    </row>
    <row r="571" spans="1:9" x14ac:dyDescent="0.25">
      <c r="A571" s="92"/>
      <c r="B571" s="82"/>
      <c r="C571" s="223">
        <v>0</v>
      </c>
      <c r="D571" s="217">
        <v>0</v>
      </c>
      <c r="E571" s="222"/>
      <c r="F571" s="78"/>
      <c r="G571" s="79"/>
      <c r="H571" s="80"/>
      <c r="I571" s="84"/>
    </row>
    <row r="572" spans="1:9" x14ac:dyDescent="0.25">
      <c r="A572" s="92"/>
      <c r="B572" s="82"/>
      <c r="C572" s="223">
        <v>0</v>
      </c>
      <c r="D572" s="217">
        <v>0</v>
      </c>
      <c r="E572" s="222"/>
      <c r="F572" s="78"/>
      <c r="G572" s="79"/>
      <c r="H572" s="80"/>
      <c r="I572" s="84"/>
    </row>
    <row r="573" spans="1:9" x14ac:dyDescent="0.25">
      <c r="A573" s="92"/>
      <c r="B573" s="82"/>
      <c r="C573" s="223">
        <v>0</v>
      </c>
      <c r="D573" s="217">
        <v>0</v>
      </c>
      <c r="E573" s="222"/>
      <c r="F573" s="78"/>
      <c r="G573" s="79"/>
      <c r="H573" s="80"/>
      <c r="I573" s="84"/>
    </row>
    <row r="574" spans="1:9" x14ac:dyDescent="0.25">
      <c r="A574" s="92"/>
      <c r="B574" s="82"/>
      <c r="C574" s="223">
        <v>0</v>
      </c>
      <c r="D574" s="217">
        <v>0</v>
      </c>
      <c r="E574" s="222"/>
      <c r="F574" s="78"/>
      <c r="G574" s="79"/>
      <c r="H574" s="80"/>
      <c r="I574" s="84"/>
    </row>
    <row r="575" spans="1:9" x14ac:dyDescent="0.25">
      <c r="A575" s="92"/>
      <c r="B575" s="82"/>
      <c r="C575" s="223">
        <v>0</v>
      </c>
      <c r="D575" s="217">
        <v>0</v>
      </c>
      <c r="E575" s="222"/>
      <c r="F575" s="78"/>
      <c r="G575" s="79"/>
      <c r="H575" s="80"/>
      <c r="I575" s="84"/>
    </row>
    <row r="576" spans="1:9" x14ac:dyDescent="0.25">
      <c r="A576" s="92"/>
      <c r="B576" s="82"/>
      <c r="C576" s="223">
        <v>0</v>
      </c>
      <c r="D576" s="217">
        <v>0</v>
      </c>
      <c r="E576" s="222"/>
      <c r="F576" s="78"/>
      <c r="G576" s="79"/>
      <c r="H576" s="80"/>
      <c r="I576" s="84"/>
    </row>
    <row r="577" spans="1:9" x14ac:dyDescent="0.25">
      <c r="A577" s="92"/>
      <c r="B577" s="82"/>
      <c r="C577" s="223">
        <v>0</v>
      </c>
      <c r="D577" s="217">
        <v>0</v>
      </c>
      <c r="E577" s="222"/>
      <c r="F577" s="78"/>
      <c r="G577" s="79"/>
      <c r="H577" s="80"/>
      <c r="I577" s="84"/>
    </row>
    <row r="578" spans="1:9" x14ac:dyDescent="0.25">
      <c r="A578" s="92"/>
      <c r="B578" s="82"/>
      <c r="C578" s="223">
        <v>0</v>
      </c>
      <c r="D578" s="217">
        <v>0</v>
      </c>
      <c r="E578" s="222"/>
      <c r="F578" s="78"/>
      <c r="G578" s="79"/>
      <c r="H578" s="80"/>
      <c r="I578" s="84"/>
    </row>
    <row r="579" spans="1:9" x14ac:dyDescent="0.25">
      <c r="A579" s="92"/>
      <c r="B579" s="82"/>
      <c r="C579" s="223">
        <v>0</v>
      </c>
      <c r="D579" s="217">
        <v>0</v>
      </c>
      <c r="E579" s="222"/>
      <c r="F579" s="78"/>
      <c r="G579" s="79"/>
      <c r="H579" s="80"/>
      <c r="I579" s="84"/>
    </row>
    <row r="580" spans="1:9" x14ac:dyDescent="0.25">
      <c r="A580" s="92"/>
      <c r="B580" s="82"/>
      <c r="C580" s="223">
        <v>0</v>
      </c>
      <c r="D580" s="217">
        <v>0</v>
      </c>
      <c r="E580" s="222"/>
      <c r="F580" s="78"/>
      <c r="G580" s="79"/>
      <c r="H580" s="80"/>
      <c r="I580" s="84"/>
    </row>
    <row r="581" spans="1:9" x14ac:dyDescent="0.25">
      <c r="A581" s="92"/>
      <c r="B581" s="82"/>
      <c r="C581" s="223">
        <v>0</v>
      </c>
      <c r="D581" s="217">
        <v>0</v>
      </c>
      <c r="E581" s="222"/>
      <c r="F581" s="78"/>
      <c r="G581" s="79"/>
      <c r="H581" s="80"/>
      <c r="I581" s="84"/>
    </row>
    <row r="582" spans="1:9" x14ac:dyDescent="0.25">
      <c r="A582" s="92"/>
      <c r="B582" s="82"/>
      <c r="C582" s="223">
        <v>0</v>
      </c>
      <c r="D582" s="217">
        <v>0</v>
      </c>
      <c r="E582" s="222"/>
      <c r="F582" s="78"/>
      <c r="G582" s="79"/>
      <c r="H582" s="80"/>
      <c r="I582" s="84"/>
    </row>
    <row r="583" spans="1:9" x14ac:dyDescent="0.25">
      <c r="A583" s="92"/>
      <c r="B583" s="82"/>
      <c r="C583" s="223">
        <v>0</v>
      </c>
      <c r="D583" s="217">
        <v>0</v>
      </c>
      <c r="E583" s="222"/>
      <c r="F583" s="78"/>
      <c r="G583" s="79"/>
      <c r="H583" s="80"/>
      <c r="I583" s="84"/>
    </row>
    <row r="584" spans="1:9" x14ac:dyDescent="0.25">
      <c r="A584" s="92"/>
      <c r="B584" s="82"/>
      <c r="C584" s="223">
        <v>0</v>
      </c>
      <c r="D584" s="217">
        <v>0</v>
      </c>
      <c r="E584" s="222"/>
      <c r="F584" s="78"/>
      <c r="G584" s="79"/>
      <c r="H584" s="80"/>
      <c r="I584" s="84"/>
    </row>
    <row r="585" spans="1:9" x14ac:dyDescent="0.25">
      <c r="A585" s="92"/>
      <c r="B585" s="82"/>
      <c r="C585" s="223">
        <v>0</v>
      </c>
      <c r="D585" s="217">
        <v>0</v>
      </c>
      <c r="E585" s="222"/>
      <c r="F585" s="78"/>
      <c r="G585" s="79"/>
      <c r="H585" s="80"/>
      <c r="I585" s="84"/>
    </row>
    <row r="586" spans="1:9" x14ac:dyDescent="0.25">
      <c r="A586" s="92"/>
      <c r="B586" s="82"/>
      <c r="C586" s="223">
        <v>0</v>
      </c>
      <c r="D586" s="217">
        <v>0</v>
      </c>
      <c r="E586" s="222"/>
      <c r="F586" s="78"/>
      <c r="G586" s="79"/>
      <c r="H586" s="80"/>
      <c r="I586" s="84"/>
    </row>
    <row r="587" spans="1:9" x14ac:dyDescent="0.25">
      <c r="A587" s="92"/>
      <c r="B587" s="82"/>
      <c r="C587" s="223">
        <v>0</v>
      </c>
      <c r="D587" s="217">
        <v>0</v>
      </c>
      <c r="E587" s="222"/>
      <c r="F587" s="78"/>
      <c r="G587" s="79"/>
      <c r="H587" s="80"/>
      <c r="I587" s="84"/>
    </row>
    <row r="588" spans="1:9" x14ac:dyDescent="0.25">
      <c r="A588" s="92"/>
      <c r="B588" s="82"/>
      <c r="C588" s="223">
        <v>0</v>
      </c>
      <c r="D588" s="217">
        <v>0</v>
      </c>
      <c r="E588" s="222"/>
      <c r="F588" s="78"/>
      <c r="G588" s="79"/>
      <c r="H588" s="80"/>
      <c r="I588" s="84"/>
    </row>
    <row r="589" spans="1:9" x14ac:dyDescent="0.25">
      <c r="A589" s="92"/>
      <c r="B589" s="82"/>
      <c r="C589" s="223">
        <v>0</v>
      </c>
      <c r="D589" s="217">
        <v>0</v>
      </c>
      <c r="E589" s="222"/>
      <c r="F589" s="78"/>
      <c r="G589" s="79"/>
      <c r="H589" s="80"/>
      <c r="I589" s="84"/>
    </row>
    <row r="590" spans="1:9" x14ac:dyDescent="0.25">
      <c r="A590" s="92"/>
      <c r="B590" s="82"/>
      <c r="C590" s="223">
        <v>0</v>
      </c>
      <c r="D590" s="217">
        <v>0</v>
      </c>
      <c r="E590" s="222"/>
      <c r="F590" s="78"/>
      <c r="G590" s="79"/>
      <c r="H590" s="80"/>
      <c r="I590" s="84"/>
    </row>
    <row r="591" spans="1:9" x14ac:dyDescent="0.25">
      <c r="A591" s="92"/>
      <c r="B591" s="82"/>
      <c r="C591" s="223">
        <v>0</v>
      </c>
      <c r="D591" s="217">
        <v>0</v>
      </c>
      <c r="E591" s="222"/>
      <c r="F591" s="78"/>
      <c r="G591" s="79"/>
      <c r="H591" s="80"/>
      <c r="I591" s="84"/>
    </row>
    <row r="592" spans="1:9" x14ac:dyDescent="0.25">
      <c r="A592" s="92"/>
      <c r="B592" s="82"/>
      <c r="C592" s="223">
        <v>0</v>
      </c>
      <c r="D592" s="217">
        <v>0</v>
      </c>
      <c r="E592" s="222"/>
      <c r="F592" s="78"/>
      <c r="G592" s="79"/>
      <c r="H592" s="80"/>
      <c r="I592" s="84"/>
    </row>
    <row r="593" spans="1:9" x14ac:dyDescent="0.25">
      <c r="A593" s="92"/>
      <c r="B593" s="82"/>
      <c r="C593" s="223">
        <v>0</v>
      </c>
      <c r="D593" s="217">
        <v>0</v>
      </c>
      <c r="E593" s="222"/>
      <c r="F593" s="78"/>
      <c r="G593" s="79"/>
      <c r="H593" s="80"/>
      <c r="I593" s="84"/>
    </row>
    <row r="594" spans="1:9" x14ac:dyDescent="0.25">
      <c r="A594" s="92"/>
      <c r="B594" s="82"/>
      <c r="C594" s="223">
        <v>0</v>
      </c>
      <c r="D594" s="217">
        <v>0</v>
      </c>
      <c r="E594" s="222"/>
      <c r="F594" s="78"/>
      <c r="G594" s="79"/>
      <c r="H594" s="80"/>
      <c r="I594" s="84"/>
    </row>
    <row r="595" spans="1:9" x14ac:dyDescent="0.25">
      <c r="A595" s="92"/>
      <c r="B595" s="82"/>
      <c r="C595" s="223">
        <v>0</v>
      </c>
      <c r="D595" s="217">
        <v>0</v>
      </c>
      <c r="E595" s="222"/>
      <c r="F595" s="78"/>
      <c r="G595" s="79"/>
      <c r="H595" s="80"/>
      <c r="I595" s="84"/>
    </row>
    <row r="596" spans="1:9" x14ac:dyDescent="0.25">
      <c r="A596" s="92"/>
      <c r="B596" s="82"/>
      <c r="C596" s="223">
        <v>0</v>
      </c>
      <c r="D596" s="217">
        <v>0</v>
      </c>
      <c r="E596" s="222"/>
      <c r="F596" s="78"/>
      <c r="G596" s="79"/>
      <c r="H596" s="80"/>
      <c r="I596" s="84"/>
    </row>
    <row r="597" spans="1:9" x14ac:dyDescent="0.25">
      <c r="A597" s="92"/>
      <c r="B597" s="82"/>
      <c r="C597" s="223">
        <v>0</v>
      </c>
      <c r="D597" s="217">
        <v>0</v>
      </c>
      <c r="E597" s="222"/>
      <c r="F597" s="78"/>
      <c r="G597" s="79"/>
      <c r="H597" s="80"/>
      <c r="I597" s="84"/>
    </row>
    <row r="598" spans="1:9" x14ac:dyDescent="0.25">
      <c r="A598" s="92"/>
      <c r="B598" s="82"/>
      <c r="C598" s="223">
        <v>0</v>
      </c>
      <c r="D598" s="217">
        <v>0</v>
      </c>
      <c r="E598" s="222"/>
      <c r="F598" s="78"/>
      <c r="G598" s="79"/>
      <c r="H598" s="80"/>
      <c r="I598" s="84"/>
    </row>
    <row r="599" spans="1:9" x14ac:dyDescent="0.25">
      <c r="A599" s="92"/>
      <c r="B599" s="82"/>
      <c r="C599" s="223">
        <v>0</v>
      </c>
      <c r="D599" s="217">
        <v>0</v>
      </c>
      <c r="E599" s="222"/>
      <c r="F599" s="78"/>
      <c r="G599" s="79"/>
      <c r="H599" s="80"/>
      <c r="I599" s="84"/>
    </row>
    <row r="600" spans="1:9" x14ac:dyDescent="0.25">
      <c r="A600" s="92"/>
      <c r="B600" s="82"/>
      <c r="C600" s="223">
        <v>0</v>
      </c>
      <c r="D600" s="217">
        <v>0</v>
      </c>
      <c r="E600" s="222"/>
      <c r="F600" s="78"/>
      <c r="G600" s="79"/>
      <c r="H600" s="80"/>
      <c r="I600" s="84"/>
    </row>
    <row r="601" spans="1:9" x14ac:dyDescent="0.25">
      <c r="A601" s="92"/>
      <c r="B601" s="82"/>
      <c r="C601" s="223">
        <v>0</v>
      </c>
      <c r="D601" s="217">
        <v>0</v>
      </c>
      <c r="E601" s="222"/>
      <c r="F601" s="78"/>
      <c r="G601" s="79"/>
      <c r="H601" s="80"/>
      <c r="I601" s="84"/>
    </row>
    <row r="602" spans="1:9" x14ac:dyDescent="0.25">
      <c r="A602" s="92"/>
      <c r="B602" s="82"/>
      <c r="C602" s="223">
        <v>0</v>
      </c>
      <c r="D602" s="217">
        <v>0</v>
      </c>
      <c r="E602" s="222"/>
      <c r="F602" s="78"/>
      <c r="G602" s="79"/>
      <c r="H602" s="80"/>
      <c r="I602" s="84"/>
    </row>
    <row r="603" spans="1:9" x14ac:dyDescent="0.25">
      <c r="A603" s="92"/>
      <c r="B603" s="82"/>
      <c r="C603" s="223">
        <v>0</v>
      </c>
      <c r="D603" s="217">
        <v>0</v>
      </c>
      <c r="E603" s="222"/>
      <c r="F603" s="78"/>
      <c r="G603" s="79"/>
      <c r="H603" s="80"/>
      <c r="I603" s="84"/>
    </row>
    <row r="604" spans="1:9" x14ac:dyDescent="0.25">
      <c r="A604" s="92"/>
      <c r="B604" s="82"/>
      <c r="C604" s="223">
        <v>0</v>
      </c>
      <c r="D604" s="217">
        <v>0</v>
      </c>
      <c r="E604" s="222"/>
      <c r="F604" s="78"/>
      <c r="G604" s="79"/>
      <c r="H604" s="80"/>
      <c r="I604" s="84"/>
    </row>
    <row r="605" spans="1:9" x14ac:dyDescent="0.25">
      <c r="A605" s="92"/>
      <c r="B605" s="82"/>
      <c r="C605" s="223">
        <v>0</v>
      </c>
      <c r="D605" s="217">
        <v>0</v>
      </c>
      <c r="E605" s="222"/>
      <c r="F605" s="78"/>
      <c r="G605" s="79"/>
      <c r="H605" s="80"/>
      <c r="I605" s="84"/>
    </row>
    <row r="606" spans="1:9" x14ac:dyDescent="0.25">
      <c r="A606" s="92"/>
      <c r="B606" s="82"/>
      <c r="C606" s="223">
        <v>0</v>
      </c>
      <c r="D606" s="217">
        <v>0</v>
      </c>
      <c r="E606" s="222"/>
      <c r="F606" s="78"/>
      <c r="G606" s="79"/>
      <c r="H606" s="80"/>
      <c r="I606" s="84"/>
    </row>
    <row r="607" spans="1:9" x14ac:dyDescent="0.25">
      <c r="A607" s="92"/>
      <c r="B607" s="82"/>
      <c r="C607" s="223">
        <v>0</v>
      </c>
      <c r="D607" s="217">
        <v>0</v>
      </c>
      <c r="E607" s="222"/>
      <c r="F607" s="78"/>
      <c r="G607" s="79"/>
      <c r="H607" s="80"/>
      <c r="I607" s="84"/>
    </row>
    <row r="608" spans="1:9" x14ac:dyDescent="0.25">
      <c r="A608" s="92"/>
      <c r="B608" s="82"/>
      <c r="C608" s="223">
        <v>0</v>
      </c>
      <c r="D608" s="217">
        <v>0</v>
      </c>
      <c r="E608" s="222"/>
      <c r="F608" s="78"/>
      <c r="G608" s="79"/>
      <c r="H608" s="80"/>
      <c r="I608" s="84"/>
    </row>
    <row r="609" spans="1:9" x14ac:dyDescent="0.25">
      <c r="A609" s="92"/>
      <c r="B609" s="82"/>
      <c r="C609" s="223">
        <v>0</v>
      </c>
      <c r="D609" s="217">
        <v>0</v>
      </c>
      <c r="E609" s="222"/>
      <c r="F609" s="78"/>
      <c r="G609" s="79"/>
      <c r="H609" s="80"/>
      <c r="I609" s="84"/>
    </row>
    <row r="610" spans="1:9" x14ac:dyDescent="0.25">
      <c r="A610" s="92"/>
      <c r="B610" s="82"/>
      <c r="C610" s="223">
        <v>0</v>
      </c>
      <c r="D610" s="217">
        <v>0</v>
      </c>
      <c r="E610" s="222"/>
      <c r="F610" s="78"/>
      <c r="G610" s="79"/>
      <c r="H610" s="80"/>
      <c r="I610" s="84"/>
    </row>
    <row r="611" spans="1:9" x14ac:dyDescent="0.25">
      <c r="A611" s="92"/>
      <c r="B611" s="82"/>
      <c r="C611" s="223">
        <v>0</v>
      </c>
      <c r="D611" s="217">
        <v>0</v>
      </c>
      <c r="E611" s="222"/>
      <c r="F611" s="78"/>
      <c r="G611" s="79"/>
      <c r="H611" s="80"/>
      <c r="I611" s="84"/>
    </row>
    <row r="612" spans="1:9" x14ac:dyDescent="0.25">
      <c r="A612" s="92"/>
      <c r="B612" s="82"/>
      <c r="C612" s="223">
        <v>0</v>
      </c>
      <c r="D612" s="217">
        <v>0</v>
      </c>
      <c r="E612" s="222"/>
      <c r="F612" s="78"/>
      <c r="G612" s="79"/>
      <c r="H612" s="80"/>
      <c r="I612" s="84"/>
    </row>
    <row r="613" spans="1:9" x14ac:dyDescent="0.25">
      <c r="A613" s="92"/>
      <c r="B613" s="82"/>
      <c r="C613" s="223">
        <v>0</v>
      </c>
      <c r="D613" s="217">
        <v>0</v>
      </c>
      <c r="E613" s="222"/>
      <c r="F613" s="78"/>
      <c r="G613" s="79"/>
      <c r="H613" s="80"/>
      <c r="I613" s="84"/>
    </row>
    <row r="614" spans="1:9" x14ac:dyDescent="0.25">
      <c r="A614" s="92"/>
      <c r="B614" s="82"/>
      <c r="C614" s="223">
        <v>0</v>
      </c>
      <c r="D614" s="217">
        <v>0</v>
      </c>
      <c r="E614" s="222"/>
      <c r="F614" s="78"/>
      <c r="G614" s="79"/>
      <c r="H614" s="80"/>
      <c r="I614" s="84"/>
    </row>
    <row r="615" spans="1:9" x14ac:dyDescent="0.25">
      <c r="A615" s="92"/>
      <c r="B615" s="82"/>
      <c r="C615" s="223">
        <v>0</v>
      </c>
      <c r="D615" s="217">
        <v>0</v>
      </c>
      <c r="E615" s="222"/>
      <c r="F615" s="78"/>
      <c r="G615" s="79"/>
      <c r="H615" s="80"/>
      <c r="I615" s="84"/>
    </row>
    <row r="616" spans="1:9" x14ac:dyDescent="0.25">
      <c r="A616" s="92"/>
      <c r="B616" s="82"/>
      <c r="C616" s="223">
        <v>0</v>
      </c>
      <c r="D616" s="217">
        <v>0</v>
      </c>
      <c r="E616" s="222"/>
      <c r="F616" s="78"/>
      <c r="G616" s="79"/>
      <c r="H616" s="80"/>
      <c r="I616" s="84"/>
    </row>
    <row r="617" spans="1:9" x14ac:dyDescent="0.25">
      <c r="A617" s="92"/>
      <c r="B617" s="82"/>
      <c r="C617" s="223">
        <v>0</v>
      </c>
      <c r="D617" s="217">
        <v>0</v>
      </c>
      <c r="E617" s="222"/>
      <c r="F617" s="78"/>
      <c r="G617" s="79"/>
      <c r="H617" s="80"/>
      <c r="I617" s="84"/>
    </row>
    <row r="618" spans="1:9" x14ac:dyDescent="0.25">
      <c r="A618" s="92"/>
      <c r="B618" s="82"/>
      <c r="C618" s="223">
        <v>0</v>
      </c>
      <c r="D618" s="217">
        <v>0</v>
      </c>
      <c r="E618" s="222"/>
      <c r="F618" s="78"/>
      <c r="G618" s="79"/>
      <c r="H618" s="80"/>
      <c r="I618" s="84"/>
    </row>
    <row r="619" spans="1:9" x14ac:dyDescent="0.25">
      <c r="A619" s="92"/>
      <c r="B619" s="82"/>
      <c r="C619" s="223">
        <v>0</v>
      </c>
      <c r="D619" s="217">
        <v>0</v>
      </c>
      <c r="E619" s="222"/>
      <c r="F619" s="78"/>
      <c r="G619" s="79"/>
      <c r="H619" s="80"/>
      <c r="I619" s="84"/>
    </row>
    <row r="620" spans="1:9" x14ac:dyDescent="0.25">
      <c r="A620" s="92"/>
      <c r="B620" s="82"/>
      <c r="C620" s="223">
        <v>0</v>
      </c>
      <c r="D620" s="217">
        <v>0</v>
      </c>
      <c r="E620" s="222"/>
      <c r="F620" s="78"/>
      <c r="G620" s="79"/>
      <c r="H620" s="80"/>
      <c r="I620" s="84"/>
    </row>
    <row r="621" spans="1:9" x14ac:dyDescent="0.25">
      <c r="A621" s="92"/>
      <c r="B621" s="82"/>
      <c r="C621" s="223">
        <v>0</v>
      </c>
      <c r="D621" s="217">
        <v>0</v>
      </c>
      <c r="E621" s="222"/>
      <c r="F621" s="78"/>
      <c r="G621" s="79"/>
      <c r="H621" s="80"/>
      <c r="I621" s="84"/>
    </row>
    <row r="622" spans="1:9" x14ac:dyDescent="0.25">
      <c r="A622" s="92"/>
      <c r="B622" s="82"/>
      <c r="C622" s="223">
        <v>0</v>
      </c>
      <c r="D622" s="217">
        <v>0</v>
      </c>
      <c r="E622" s="222"/>
      <c r="F622" s="78"/>
      <c r="G622" s="79"/>
      <c r="H622" s="80"/>
      <c r="I622" s="84"/>
    </row>
    <row r="623" spans="1:9" x14ac:dyDescent="0.25">
      <c r="A623" s="92"/>
      <c r="B623" s="82"/>
      <c r="C623" s="223">
        <v>0</v>
      </c>
      <c r="D623" s="217">
        <v>0</v>
      </c>
      <c r="E623" s="222"/>
      <c r="F623" s="78"/>
      <c r="G623" s="79"/>
      <c r="H623" s="80"/>
      <c r="I623" s="84"/>
    </row>
    <row r="624" spans="1:9" x14ac:dyDescent="0.25">
      <c r="A624" s="92"/>
      <c r="B624" s="82"/>
      <c r="C624" s="223">
        <v>0</v>
      </c>
      <c r="D624" s="217">
        <v>0</v>
      </c>
      <c r="E624" s="222"/>
      <c r="F624" s="78"/>
      <c r="G624" s="79"/>
      <c r="H624" s="80"/>
      <c r="I624" s="84"/>
    </row>
    <row r="625" spans="1:9" x14ac:dyDescent="0.25">
      <c r="A625" s="92"/>
      <c r="B625" s="82"/>
      <c r="C625" s="223">
        <v>0</v>
      </c>
      <c r="D625" s="217">
        <v>0</v>
      </c>
      <c r="E625" s="222"/>
      <c r="F625" s="78"/>
      <c r="G625" s="79"/>
      <c r="H625" s="80"/>
      <c r="I625" s="84"/>
    </row>
    <row r="626" spans="1:9" x14ac:dyDescent="0.25">
      <c r="A626" s="92"/>
      <c r="B626" s="82"/>
      <c r="C626" s="223">
        <v>0</v>
      </c>
      <c r="D626" s="217">
        <v>0</v>
      </c>
      <c r="E626" s="222"/>
      <c r="F626" s="78"/>
      <c r="G626" s="79"/>
      <c r="H626" s="80"/>
      <c r="I626" s="84"/>
    </row>
    <row r="627" spans="1:9" x14ac:dyDescent="0.25">
      <c r="A627" s="92"/>
      <c r="B627" s="82"/>
      <c r="C627" s="223">
        <v>0</v>
      </c>
      <c r="D627" s="217">
        <v>0</v>
      </c>
      <c r="E627" s="222"/>
      <c r="F627" s="78"/>
      <c r="G627" s="79"/>
      <c r="H627" s="80"/>
      <c r="I627" s="84"/>
    </row>
    <row r="628" spans="1:9" x14ac:dyDescent="0.25">
      <c r="A628" s="92"/>
      <c r="B628" s="82"/>
      <c r="C628" s="223">
        <v>0</v>
      </c>
      <c r="D628" s="217">
        <v>0</v>
      </c>
      <c r="E628" s="222"/>
      <c r="F628" s="78"/>
      <c r="G628" s="79"/>
      <c r="H628" s="80"/>
      <c r="I628" s="84"/>
    </row>
    <row r="629" spans="1:9" x14ac:dyDescent="0.25">
      <c r="A629" s="92"/>
      <c r="B629" s="82"/>
      <c r="C629" s="223">
        <v>0</v>
      </c>
      <c r="D629" s="217">
        <v>0</v>
      </c>
      <c r="E629" s="222"/>
      <c r="F629" s="78"/>
      <c r="G629" s="79"/>
      <c r="H629" s="80"/>
      <c r="I629" s="84"/>
    </row>
    <row r="630" spans="1:9" x14ac:dyDescent="0.25">
      <c r="A630" s="92"/>
      <c r="B630" s="82"/>
      <c r="C630" s="223">
        <v>0</v>
      </c>
      <c r="D630" s="217">
        <v>0</v>
      </c>
      <c r="E630" s="222"/>
      <c r="F630" s="78"/>
      <c r="G630" s="79"/>
      <c r="H630" s="80"/>
      <c r="I630" s="84"/>
    </row>
    <row r="631" spans="1:9" x14ac:dyDescent="0.25">
      <c r="A631" s="92"/>
      <c r="B631" s="82"/>
      <c r="C631" s="223">
        <v>0</v>
      </c>
      <c r="D631" s="217">
        <v>0</v>
      </c>
      <c r="E631" s="222"/>
      <c r="F631" s="78"/>
      <c r="G631" s="79"/>
      <c r="H631" s="80"/>
      <c r="I631" s="84"/>
    </row>
    <row r="632" spans="1:9" x14ac:dyDescent="0.25">
      <c r="A632" s="92"/>
      <c r="B632" s="82"/>
      <c r="C632" s="223">
        <v>0</v>
      </c>
      <c r="D632" s="217">
        <v>0</v>
      </c>
      <c r="E632" s="222"/>
      <c r="F632" s="78"/>
      <c r="G632" s="79"/>
      <c r="H632" s="80"/>
      <c r="I632" s="84"/>
    </row>
    <row r="633" spans="1:9" x14ac:dyDescent="0.25">
      <c r="A633" s="92"/>
      <c r="B633" s="82"/>
      <c r="C633" s="223">
        <v>0</v>
      </c>
      <c r="D633" s="217">
        <v>0</v>
      </c>
      <c r="E633" s="222"/>
      <c r="F633" s="78"/>
      <c r="G633" s="79"/>
      <c r="H633" s="80"/>
      <c r="I633" s="84"/>
    </row>
    <row r="634" spans="1:9" x14ac:dyDescent="0.25">
      <c r="A634" s="92"/>
      <c r="B634" s="82"/>
      <c r="C634" s="223">
        <v>0</v>
      </c>
      <c r="D634" s="217">
        <v>0</v>
      </c>
      <c r="E634" s="222"/>
      <c r="F634" s="78"/>
      <c r="G634" s="79"/>
      <c r="H634" s="80"/>
      <c r="I634" s="84"/>
    </row>
    <row r="635" spans="1:9" x14ac:dyDescent="0.25">
      <c r="A635" s="92"/>
      <c r="B635" s="82"/>
      <c r="C635" s="223">
        <v>0</v>
      </c>
      <c r="D635" s="217">
        <v>0</v>
      </c>
      <c r="E635" s="222"/>
      <c r="F635" s="78"/>
      <c r="G635" s="79"/>
      <c r="H635" s="80"/>
      <c r="I635" s="84"/>
    </row>
    <row r="636" spans="1:9" x14ac:dyDescent="0.25">
      <c r="A636" s="92"/>
      <c r="B636" s="82"/>
      <c r="C636" s="223">
        <v>0</v>
      </c>
      <c r="D636" s="217">
        <v>0</v>
      </c>
      <c r="E636" s="222"/>
      <c r="F636" s="78"/>
      <c r="G636" s="79"/>
      <c r="H636" s="80"/>
      <c r="I636" s="84"/>
    </row>
    <row r="637" spans="1:9" x14ac:dyDescent="0.25">
      <c r="A637" s="92"/>
      <c r="B637" s="82"/>
      <c r="C637" s="223">
        <v>0</v>
      </c>
      <c r="D637" s="217">
        <v>0</v>
      </c>
      <c r="E637" s="222"/>
      <c r="F637" s="78"/>
      <c r="G637" s="79"/>
      <c r="H637" s="80"/>
      <c r="I637" s="84"/>
    </row>
    <row r="638" spans="1:9" x14ac:dyDescent="0.25">
      <c r="A638" s="92"/>
      <c r="B638" s="82"/>
      <c r="C638" s="223">
        <v>0</v>
      </c>
      <c r="D638" s="217">
        <v>0</v>
      </c>
      <c r="E638" s="222"/>
      <c r="F638" s="78"/>
      <c r="G638" s="79"/>
      <c r="H638" s="80"/>
      <c r="I638" s="84"/>
    </row>
    <row r="639" spans="1:9" x14ac:dyDescent="0.25">
      <c r="A639" s="92"/>
      <c r="B639" s="82"/>
      <c r="C639" s="223">
        <v>0</v>
      </c>
      <c r="D639" s="217">
        <v>0</v>
      </c>
      <c r="E639" s="222"/>
      <c r="F639" s="78"/>
      <c r="G639" s="79"/>
      <c r="H639" s="80"/>
      <c r="I639" s="84"/>
    </row>
    <row r="640" spans="1:9" x14ac:dyDescent="0.25">
      <c r="A640" s="92"/>
      <c r="B640" s="82"/>
      <c r="C640" s="223">
        <v>0</v>
      </c>
      <c r="D640" s="217">
        <v>0</v>
      </c>
      <c r="E640" s="222"/>
      <c r="F640" s="78"/>
      <c r="G640" s="79"/>
      <c r="H640" s="80"/>
      <c r="I640" s="84"/>
    </row>
    <row r="641" spans="1:9" x14ac:dyDescent="0.25">
      <c r="A641" s="92"/>
      <c r="B641" s="82"/>
      <c r="C641" s="223">
        <v>0</v>
      </c>
      <c r="D641" s="217">
        <v>0</v>
      </c>
      <c r="E641" s="222"/>
      <c r="F641" s="78"/>
      <c r="G641" s="79"/>
      <c r="H641" s="80"/>
      <c r="I641" s="84"/>
    </row>
    <row r="642" spans="1:9" x14ac:dyDescent="0.25">
      <c r="A642" s="92"/>
      <c r="B642" s="82"/>
      <c r="C642" s="223">
        <v>0</v>
      </c>
      <c r="D642" s="217">
        <v>0</v>
      </c>
      <c r="E642" s="222"/>
      <c r="F642" s="78"/>
      <c r="G642" s="79"/>
      <c r="H642" s="80"/>
      <c r="I642" s="84"/>
    </row>
    <row r="643" spans="1:9" x14ac:dyDescent="0.25">
      <c r="A643" s="92"/>
      <c r="B643" s="82"/>
      <c r="C643" s="223">
        <v>0</v>
      </c>
      <c r="D643" s="217">
        <v>0</v>
      </c>
      <c r="E643" s="222"/>
      <c r="F643" s="78"/>
      <c r="G643" s="79"/>
      <c r="H643" s="80"/>
      <c r="I643" s="84"/>
    </row>
    <row r="644" spans="1:9" x14ac:dyDescent="0.25">
      <c r="A644" s="92"/>
      <c r="B644" s="82"/>
      <c r="C644" s="223">
        <v>0</v>
      </c>
      <c r="D644" s="217">
        <v>0</v>
      </c>
      <c r="E644" s="222"/>
      <c r="F644" s="78"/>
      <c r="G644" s="79"/>
      <c r="H644" s="80"/>
      <c r="I644" s="84"/>
    </row>
    <row r="645" spans="1:9" x14ac:dyDescent="0.25">
      <c r="A645" s="92"/>
      <c r="B645" s="82"/>
      <c r="C645" s="223">
        <v>0</v>
      </c>
      <c r="D645" s="217">
        <v>0</v>
      </c>
      <c r="E645" s="222"/>
      <c r="F645" s="78"/>
      <c r="G645" s="79"/>
      <c r="H645" s="80"/>
      <c r="I645" s="84"/>
    </row>
    <row r="646" spans="1:9" x14ac:dyDescent="0.25">
      <c r="A646" s="92"/>
      <c r="B646" s="82"/>
      <c r="C646" s="223">
        <v>0</v>
      </c>
      <c r="D646" s="217">
        <v>0</v>
      </c>
      <c r="E646" s="222"/>
      <c r="F646" s="78"/>
      <c r="G646" s="79"/>
      <c r="H646" s="80"/>
      <c r="I646" s="84"/>
    </row>
    <row r="647" spans="1:9" x14ac:dyDescent="0.25">
      <c r="A647" s="92"/>
      <c r="B647" s="82"/>
      <c r="C647" s="223">
        <v>0</v>
      </c>
      <c r="D647" s="217">
        <v>0</v>
      </c>
      <c r="E647" s="222"/>
      <c r="F647" s="78"/>
      <c r="G647" s="79"/>
      <c r="H647" s="80"/>
      <c r="I647" s="84"/>
    </row>
    <row r="648" spans="1:9" x14ac:dyDescent="0.25">
      <c r="A648" s="92"/>
      <c r="B648" s="82"/>
      <c r="C648" s="223">
        <v>0</v>
      </c>
      <c r="D648" s="217">
        <v>0</v>
      </c>
      <c r="E648" s="222"/>
      <c r="F648" s="78"/>
      <c r="G648" s="79"/>
      <c r="H648" s="80"/>
      <c r="I648" s="84"/>
    </row>
    <row r="649" spans="1:9" x14ac:dyDescent="0.25">
      <c r="A649" s="92"/>
      <c r="B649" s="82"/>
      <c r="C649" s="223">
        <v>0</v>
      </c>
      <c r="D649" s="217">
        <v>0</v>
      </c>
      <c r="E649" s="222"/>
      <c r="F649" s="78"/>
      <c r="G649" s="79"/>
      <c r="H649" s="80"/>
      <c r="I649" s="84"/>
    </row>
    <row r="650" spans="1:9" x14ac:dyDescent="0.25">
      <c r="A650" s="92"/>
      <c r="B650" s="82"/>
      <c r="C650" s="223">
        <v>0</v>
      </c>
      <c r="D650" s="217">
        <v>0</v>
      </c>
      <c r="E650" s="222"/>
      <c r="F650" s="78"/>
      <c r="G650" s="79"/>
      <c r="H650" s="80"/>
      <c r="I650" s="84"/>
    </row>
    <row r="651" spans="1:9" x14ac:dyDescent="0.25">
      <c r="A651" s="92"/>
      <c r="B651" s="82"/>
      <c r="C651" s="223">
        <v>0</v>
      </c>
      <c r="D651" s="217">
        <v>0</v>
      </c>
      <c r="E651" s="222"/>
      <c r="F651" s="78"/>
      <c r="G651" s="79"/>
      <c r="H651" s="80"/>
      <c r="I651" s="84"/>
    </row>
    <row r="652" spans="1:9" x14ac:dyDescent="0.25">
      <c r="A652" s="92"/>
      <c r="B652" s="82"/>
      <c r="C652" s="223">
        <v>0</v>
      </c>
      <c r="D652" s="217">
        <v>0</v>
      </c>
      <c r="E652" s="222"/>
      <c r="F652" s="78"/>
      <c r="G652" s="79"/>
      <c r="H652" s="80"/>
      <c r="I652" s="84"/>
    </row>
    <row r="653" spans="1:9" x14ac:dyDescent="0.25">
      <c r="A653" s="92"/>
      <c r="B653" s="82"/>
      <c r="C653" s="223">
        <v>0</v>
      </c>
      <c r="D653" s="217">
        <v>0</v>
      </c>
      <c r="E653" s="222"/>
      <c r="F653" s="78"/>
      <c r="G653" s="79"/>
      <c r="H653" s="80"/>
      <c r="I653" s="84"/>
    </row>
    <row r="654" spans="1:9" x14ac:dyDescent="0.25">
      <c r="A654" s="92"/>
      <c r="B654" s="82"/>
      <c r="C654" s="223">
        <v>0</v>
      </c>
      <c r="D654" s="217">
        <v>0</v>
      </c>
      <c r="E654" s="222"/>
      <c r="F654" s="78"/>
      <c r="G654" s="79"/>
      <c r="H654" s="80"/>
      <c r="I654" s="84"/>
    </row>
    <row r="655" spans="1:9" x14ac:dyDescent="0.25">
      <c r="A655" s="92"/>
      <c r="B655" s="82"/>
      <c r="C655" s="223">
        <v>0</v>
      </c>
      <c r="D655" s="217">
        <v>0</v>
      </c>
      <c r="E655" s="222"/>
      <c r="F655" s="78"/>
      <c r="G655" s="79"/>
      <c r="H655" s="80"/>
      <c r="I655" s="84"/>
    </row>
    <row r="656" spans="1:9" x14ac:dyDescent="0.25">
      <c r="A656" s="92"/>
      <c r="B656" s="82"/>
      <c r="C656" s="223">
        <v>0</v>
      </c>
      <c r="D656" s="217">
        <v>0</v>
      </c>
      <c r="E656" s="222"/>
      <c r="F656" s="78"/>
      <c r="G656" s="79"/>
      <c r="H656" s="80"/>
      <c r="I656" s="84"/>
    </row>
    <row r="657" spans="1:9" x14ac:dyDescent="0.25">
      <c r="A657" s="92"/>
      <c r="B657" s="82"/>
      <c r="C657" s="223">
        <v>0</v>
      </c>
      <c r="D657" s="217">
        <v>0</v>
      </c>
      <c r="E657" s="222"/>
      <c r="F657" s="78"/>
      <c r="G657" s="79"/>
      <c r="H657" s="80"/>
      <c r="I657" s="84"/>
    </row>
    <row r="658" spans="1:9" x14ac:dyDescent="0.25">
      <c r="A658" s="92"/>
      <c r="B658" s="82"/>
      <c r="C658" s="223">
        <v>0</v>
      </c>
      <c r="D658" s="217">
        <v>0</v>
      </c>
      <c r="E658" s="222"/>
      <c r="F658" s="78"/>
      <c r="G658" s="79"/>
      <c r="H658" s="80"/>
      <c r="I658" s="84"/>
    </row>
    <row r="659" spans="1:9" x14ac:dyDescent="0.25">
      <c r="A659" s="92"/>
      <c r="B659" s="82"/>
      <c r="C659" s="223">
        <v>0</v>
      </c>
      <c r="D659" s="217">
        <v>0</v>
      </c>
      <c r="E659" s="222"/>
      <c r="F659" s="78"/>
      <c r="G659" s="79"/>
      <c r="H659" s="80"/>
      <c r="I659" s="84"/>
    </row>
    <row r="660" spans="1:9" x14ac:dyDescent="0.25">
      <c r="A660" s="92"/>
      <c r="B660" s="82"/>
      <c r="C660" s="223">
        <v>0</v>
      </c>
      <c r="D660" s="217">
        <v>0</v>
      </c>
      <c r="E660" s="222"/>
      <c r="F660" s="78"/>
      <c r="G660" s="79"/>
      <c r="H660" s="80"/>
      <c r="I660" s="84"/>
    </row>
    <row r="661" spans="1:9" x14ac:dyDescent="0.25">
      <c r="A661" s="92"/>
      <c r="B661" s="82"/>
      <c r="C661" s="223">
        <v>0</v>
      </c>
      <c r="D661" s="217">
        <v>0</v>
      </c>
      <c r="E661" s="222"/>
      <c r="F661" s="78"/>
      <c r="G661" s="79"/>
      <c r="H661" s="80"/>
      <c r="I661" s="84"/>
    </row>
    <row r="662" spans="1:9" x14ac:dyDescent="0.25">
      <c r="A662" s="92"/>
      <c r="B662" s="82"/>
      <c r="C662" s="223">
        <v>0</v>
      </c>
      <c r="D662" s="217">
        <v>0</v>
      </c>
      <c r="E662" s="222"/>
      <c r="F662" s="78"/>
      <c r="G662" s="79"/>
      <c r="H662" s="80"/>
      <c r="I662" s="84"/>
    </row>
    <row r="663" spans="1:9" x14ac:dyDescent="0.25">
      <c r="A663" s="92"/>
      <c r="B663" s="82"/>
      <c r="C663" s="223">
        <v>0</v>
      </c>
      <c r="D663" s="217">
        <v>0</v>
      </c>
      <c r="E663" s="222"/>
      <c r="F663" s="78"/>
      <c r="G663" s="79"/>
      <c r="H663" s="80"/>
      <c r="I663" s="84"/>
    </row>
    <row r="664" spans="1:9" x14ac:dyDescent="0.25">
      <c r="A664" s="92"/>
      <c r="B664" s="82"/>
      <c r="C664" s="223">
        <v>0</v>
      </c>
      <c r="D664" s="217">
        <v>0</v>
      </c>
      <c r="E664" s="222"/>
      <c r="F664" s="78"/>
      <c r="G664" s="79"/>
      <c r="H664" s="80"/>
      <c r="I664" s="84"/>
    </row>
    <row r="665" spans="1:9" x14ac:dyDescent="0.25">
      <c r="A665" s="92"/>
      <c r="B665" s="82"/>
      <c r="C665" s="223">
        <v>0</v>
      </c>
      <c r="D665" s="217">
        <v>0</v>
      </c>
      <c r="E665" s="222"/>
      <c r="F665" s="78"/>
      <c r="G665" s="79"/>
      <c r="H665" s="80"/>
      <c r="I665" s="84"/>
    </row>
    <row r="666" spans="1:9" x14ac:dyDescent="0.25">
      <c r="A666" s="92"/>
      <c r="B666" s="82"/>
      <c r="C666" s="223">
        <v>0</v>
      </c>
      <c r="D666" s="217">
        <v>0</v>
      </c>
      <c r="E666" s="222"/>
      <c r="F666" s="78"/>
      <c r="G666" s="79"/>
      <c r="H666" s="80"/>
      <c r="I666" s="84"/>
    </row>
    <row r="667" spans="1:9" x14ac:dyDescent="0.25">
      <c r="A667" s="92"/>
      <c r="B667" s="82"/>
      <c r="C667" s="223">
        <v>0</v>
      </c>
      <c r="D667" s="217">
        <v>0</v>
      </c>
      <c r="E667" s="222"/>
      <c r="F667" s="78"/>
      <c r="G667" s="79"/>
      <c r="H667" s="80"/>
      <c r="I667" s="84"/>
    </row>
    <row r="668" spans="1:9" x14ac:dyDescent="0.25">
      <c r="A668" s="92"/>
      <c r="B668" s="82"/>
      <c r="C668" s="223">
        <v>0</v>
      </c>
      <c r="D668" s="217">
        <v>0</v>
      </c>
      <c r="E668" s="222"/>
      <c r="F668" s="78"/>
      <c r="G668" s="79"/>
      <c r="H668" s="80"/>
      <c r="I668" s="84"/>
    </row>
    <row r="669" spans="1:9" x14ac:dyDescent="0.25">
      <c r="A669" s="92"/>
      <c r="B669" s="82"/>
      <c r="C669" s="223">
        <v>0</v>
      </c>
      <c r="D669" s="217">
        <v>0</v>
      </c>
      <c r="E669" s="222"/>
      <c r="F669" s="78"/>
      <c r="G669" s="79"/>
      <c r="H669" s="80"/>
      <c r="I669" s="84"/>
    </row>
    <row r="670" spans="1:9" x14ac:dyDescent="0.25">
      <c r="A670" s="92"/>
      <c r="B670" s="82"/>
      <c r="C670" s="223">
        <v>0</v>
      </c>
      <c r="D670" s="217">
        <v>0</v>
      </c>
      <c r="E670" s="222"/>
      <c r="F670" s="78"/>
      <c r="G670" s="79"/>
      <c r="H670" s="80"/>
      <c r="I670" s="84"/>
    </row>
    <row r="671" spans="1:9" x14ac:dyDescent="0.25">
      <c r="A671" s="92"/>
      <c r="B671" s="82"/>
      <c r="C671" s="223">
        <v>0</v>
      </c>
      <c r="D671" s="217">
        <v>0</v>
      </c>
      <c r="E671" s="222"/>
      <c r="F671" s="78"/>
      <c r="G671" s="79"/>
      <c r="H671" s="80"/>
      <c r="I671" s="84"/>
    </row>
    <row r="672" spans="1:9" x14ac:dyDescent="0.25">
      <c r="A672" s="92"/>
      <c r="B672" s="82"/>
      <c r="C672" s="223">
        <v>0</v>
      </c>
      <c r="D672" s="217">
        <v>0</v>
      </c>
      <c r="E672" s="222"/>
      <c r="F672" s="78"/>
      <c r="G672" s="79"/>
      <c r="H672" s="80"/>
      <c r="I672" s="84"/>
    </row>
    <row r="673" spans="1:9" x14ac:dyDescent="0.25">
      <c r="A673" s="92"/>
      <c r="B673" s="82"/>
      <c r="C673" s="223">
        <v>0</v>
      </c>
      <c r="D673" s="217">
        <v>0</v>
      </c>
      <c r="E673" s="222"/>
      <c r="F673" s="78"/>
      <c r="G673" s="79"/>
      <c r="H673" s="80"/>
      <c r="I673" s="84"/>
    </row>
    <row r="674" spans="1:9" x14ac:dyDescent="0.25">
      <c r="A674" s="92"/>
      <c r="B674" s="82"/>
      <c r="C674" s="223">
        <v>0</v>
      </c>
      <c r="D674" s="217">
        <v>0</v>
      </c>
      <c r="E674" s="222"/>
      <c r="F674" s="78"/>
      <c r="G674" s="79"/>
      <c r="H674" s="80"/>
      <c r="I674" s="84"/>
    </row>
    <row r="675" spans="1:9" x14ac:dyDescent="0.25">
      <c r="A675" s="92"/>
      <c r="B675" s="82"/>
      <c r="C675" s="223">
        <v>0</v>
      </c>
      <c r="D675" s="217">
        <v>0</v>
      </c>
      <c r="E675" s="222"/>
      <c r="F675" s="78"/>
      <c r="G675" s="79"/>
      <c r="H675" s="80"/>
      <c r="I675" s="84"/>
    </row>
    <row r="676" spans="1:9" x14ac:dyDescent="0.25">
      <c r="A676" s="92"/>
      <c r="B676" s="82"/>
      <c r="C676" s="223">
        <v>0</v>
      </c>
      <c r="D676" s="217">
        <v>0</v>
      </c>
      <c r="E676" s="222"/>
      <c r="F676" s="78"/>
      <c r="G676" s="79"/>
      <c r="H676" s="80"/>
      <c r="I676" s="84"/>
    </row>
    <row r="677" spans="1:9" x14ac:dyDescent="0.25">
      <c r="A677" s="92"/>
      <c r="B677" s="82"/>
      <c r="C677" s="223">
        <v>0</v>
      </c>
      <c r="D677" s="217">
        <v>0</v>
      </c>
      <c r="E677" s="222"/>
      <c r="F677" s="78"/>
      <c r="G677" s="79"/>
      <c r="H677" s="80"/>
      <c r="I677" s="84"/>
    </row>
    <row r="678" spans="1:9" x14ac:dyDescent="0.25">
      <c r="A678" s="92"/>
      <c r="B678" s="82"/>
      <c r="C678" s="223">
        <v>0</v>
      </c>
      <c r="D678" s="217">
        <v>0</v>
      </c>
      <c r="E678" s="222"/>
      <c r="F678" s="78"/>
      <c r="G678" s="79"/>
      <c r="H678" s="80"/>
      <c r="I678" s="84"/>
    </row>
    <row r="679" spans="1:9" x14ac:dyDescent="0.25">
      <c r="A679" s="92"/>
      <c r="B679" s="82"/>
      <c r="C679" s="223">
        <v>0</v>
      </c>
      <c r="D679" s="217">
        <v>0</v>
      </c>
      <c r="E679" s="222"/>
      <c r="F679" s="78"/>
      <c r="G679" s="79"/>
      <c r="H679" s="80"/>
      <c r="I679" s="84"/>
    </row>
    <row r="680" spans="1:9" x14ac:dyDescent="0.25">
      <c r="A680" s="92"/>
      <c r="B680" s="82"/>
      <c r="C680" s="223">
        <v>0</v>
      </c>
      <c r="D680" s="217">
        <v>0</v>
      </c>
      <c r="E680" s="222"/>
      <c r="F680" s="78"/>
      <c r="G680" s="79"/>
      <c r="H680" s="80"/>
      <c r="I680" s="84"/>
    </row>
    <row r="681" spans="1:9" x14ac:dyDescent="0.25">
      <c r="A681" s="92"/>
      <c r="B681" s="82"/>
      <c r="C681" s="223">
        <v>0</v>
      </c>
      <c r="D681" s="217">
        <v>0</v>
      </c>
      <c r="E681" s="222"/>
      <c r="F681" s="78"/>
      <c r="G681" s="79"/>
      <c r="H681" s="80"/>
      <c r="I681" s="84"/>
    </row>
    <row r="682" spans="1:9" x14ac:dyDescent="0.25">
      <c r="A682" s="92"/>
      <c r="B682" s="82"/>
      <c r="C682" s="223">
        <v>0</v>
      </c>
      <c r="D682" s="217">
        <v>0</v>
      </c>
      <c r="E682" s="222"/>
      <c r="F682" s="78"/>
      <c r="G682" s="79"/>
      <c r="H682" s="80"/>
      <c r="I682" s="84"/>
    </row>
    <row r="683" spans="1:9" x14ac:dyDescent="0.25">
      <c r="A683" s="92"/>
      <c r="B683" s="82"/>
      <c r="C683" s="223">
        <v>0</v>
      </c>
      <c r="D683" s="217">
        <v>0</v>
      </c>
      <c r="E683" s="222"/>
      <c r="F683" s="78"/>
      <c r="G683" s="79"/>
      <c r="H683" s="80"/>
      <c r="I683" s="84"/>
    </row>
    <row r="684" spans="1:9" x14ac:dyDescent="0.25">
      <c r="A684" s="92"/>
      <c r="B684" s="82"/>
      <c r="C684" s="223">
        <v>0</v>
      </c>
      <c r="D684" s="217">
        <v>0</v>
      </c>
      <c r="E684" s="222"/>
      <c r="F684" s="78"/>
      <c r="G684" s="79"/>
      <c r="H684" s="80"/>
      <c r="I684" s="84"/>
    </row>
    <row r="685" spans="1:9" x14ac:dyDescent="0.25">
      <c r="A685" s="92"/>
      <c r="B685" s="82"/>
      <c r="C685" s="223">
        <v>0</v>
      </c>
      <c r="D685" s="217">
        <v>0</v>
      </c>
      <c r="E685" s="222"/>
      <c r="F685" s="78"/>
      <c r="G685" s="79"/>
      <c r="H685" s="80"/>
      <c r="I685" s="84"/>
    </row>
    <row r="686" spans="1:9" x14ac:dyDescent="0.25">
      <c r="A686" s="92"/>
      <c r="B686" s="82"/>
      <c r="C686" s="223">
        <v>0</v>
      </c>
      <c r="D686" s="217">
        <v>0</v>
      </c>
      <c r="E686" s="222"/>
      <c r="F686" s="78"/>
      <c r="G686" s="79"/>
      <c r="H686" s="80"/>
      <c r="I686" s="84"/>
    </row>
    <row r="687" spans="1:9" x14ac:dyDescent="0.25">
      <c r="A687" s="92"/>
      <c r="B687" s="82"/>
      <c r="C687" s="223">
        <v>0</v>
      </c>
      <c r="D687" s="217">
        <v>0</v>
      </c>
      <c r="E687" s="222"/>
      <c r="F687" s="78"/>
      <c r="G687" s="79"/>
      <c r="H687" s="80"/>
      <c r="I687" s="84"/>
    </row>
    <row r="688" spans="1:9" x14ac:dyDescent="0.25">
      <c r="A688" s="92"/>
      <c r="B688" s="82"/>
      <c r="C688" s="223">
        <v>0</v>
      </c>
      <c r="D688" s="217">
        <v>0</v>
      </c>
      <c r="E688" s="222"/>
      <c r="F688" s="78"/>
      <c r="G688" s="79"/>
      <c r="H688" s="80"/>
      <c r="I688" s="84"/>
    </row>
    <row r="689" spans="1:9" x14ac:dyDescent="0.25">
      <c r="A689" s="92"/>
      <c r="B689" s="82"/>
      <c r="C689" s="223">
        <v>0</v>
      </c>
      <c r="D689" s="217">
        <v>0</v>
      </c>
      <c r="E689" s="222"/>
      <c r="F689" s="78"/>
      <c r="G689" s="79"/>
      <c r="H689" s="80"/>
      <c r="I689" s="84"/>
    </row>
    <row r="690" spans="1:9" x14ac:dyDescent="0.25">
      <c r="A690" s="92"/>
      <c r="B690" s="82"/>
      <c r="C690" s="223">
        <v>0</v>
      </c>
      <c r="D690" s="217">
        <v>0</v>
      </c>
      <c r="E690" s="222"/>
      <c r="F690" s="78"/>
      <c r="G690" s="79"/>
      <c r="H690" s="80"/>
      <c r="I690" s="84"/>
    </row>
    <row r="691" spans="1:9" x14ac:dyDescent="0.25">
      <c r="A691" s="92"/>
      <c r="B691" s="82"/>
      <c r="C691" s="223">
        <v>0</v>
      </c>
      <c r="D691" s="217">
        <v>0</v>
      </c>
      <c r="E691" s="222"/>
      <c r="F691" s="78"/>
      <c r="G691" s="79"/>
      <c r="H691" s="80"/>
      <c r="I691" s="84"/>
    </row>
    <row r="692" spans="1:9" x14ac:dyDescent="0.25">
      <c r="A692" s="92"/>
      <c r="B692" s="82"/>
      <c r="C692" s="223">
        <v>0</v>
      </c>
      <c r="D692" s="217">
        <v>0</v>
      </c>
      <c r="E692" s="222"/>
      <c r="F692" s="78"/>
      <c r="G692" s="79"/>
      <c r="H692" s="80"/>
      <c r="I692" s="84"/>
    </row>
    <row r="693" spans="1:9" x14ac:dyDescent="0.25">
      <c r="A693" s="92"/>
      <c r="B693" s="82"/>
      <c r="C693" s="223">
        <v>0</v>
      </c>
      <c r="D693" s="217">
        <v>0</v>
      </c>
      <c r="E693" s="222"/>
      <c r="F693" s="78"/>
      <c r="G693" s="79"/>
      <c r="H693" s="80"/>
      <c r="I693" s="84"/>
    </row>
    <row r="694" spans="1:9" x14ac:dyDescent="0.25">
      <c r="A694" s="92"/>
      <c r="B694" s="82"/>
      <c r="C694" s="223">
        <v>0</v>
      </c>
      <c r="D694" s="217">
        <v>0</v>
      </c>
      <c r="E694" s="222"/>
      <c r="F694" s="78"/>
      <c r="G694" s="79"/>
      <c r="H694" s="80"/>
      <c r="I694" s="84"/>
    </row>
    <row r="695" spans="1:9" x14ac:dyDescent="0.25">
      <c r="A695" s="92"/>
      <c r="B695" s="82"/>
      <c r="C695" s="223">
        <v>0</v>
      </c>
      <c r="D695" s="217">
        <v>0</v>
      </c>
      <c r="E695" s="222"/>
      <c r="F695" s="78"/>
      <c r="G695" s="79"/>
      <c r="H695" s="80"/>
      <c r="I695" s="84"/>
    </row>
    <row r="696" spans="1:9" x14ac:dyDescent="0.25">
      <c r="A696" s="92"/>
      <c r="B696" s="82"/>
      <c r="C696" s="223">
        <v>0</v>
      </c>
      <c r="D696" s="217">
        <v>0</v>
      </c>
      <c r="E696" s="222"/>
      <c r="F696" s="78"/>
      <c r="G696" s="79"/>
      <c r="H696" s="80"/>
      <c r="I696" s="84"/>
    </row>
    <row r="697" spans="1:9" x14ac:dyDescent="0.25">
      <c r="A697" s="92"/>
      <c r="B697" s="82"/>
      <c r="C697" s="223">
        <v>0</v>
      </c>
      <c r="D697" s="217">
        <v>0</v>
      </c>
      <c r="E697" s="222"/>
      <c r="F697" s="78"/>
      <c r="G697" s="79"/>
      <c r="H697" s="80"/>
      <c r="I697" s="84"/>
    </row>
    <row r="698" spans="1:9" x14ac:dyDescent="0.25">
      <c r="A698" s="92"/>
      <c r="B698" s="82"/>
      <c r="C698" s="223">
        <v>0</v>
      </c>
      <c r="D698" s="217">
        <v>0</v>
      </c>
      <c r="E698" s="222"/>
      <c r="F698" s="78"/>
      <c r="G698" s="79"/>
      <c r="H698" s="80"/>
      <c r="I698" s="84"/>
    </row>
    <row r="699" spans="1:9" x14ac:dyDescent="0.25">
      <c r="A699" s="92"/>
      <c r="B699" s="82"/>
      <c r="C699" s="223">
        <v>0</v>
      </c>
      <c r="D699" s="217">
        <v>0</v>
      </c>
      <c r="E699" s="222"/>
      <c r="F699" s="78"/>
      <c r="G699" s="79"/>
      <c r="H699" s="80"/>
      <c r="I699" s="84"/>
    </row>
    <row r="700" spans="1:9" x14ac:dyDescent="0.25">
      <c r="A700" s="92"/>
      <c r="B700" s="82"/>
      <c r="C700" s="223">
        <v>0</v>
      </c>
      <c r="D700" s="217">
        <v>0</v>
      </c>
      <c r="E700" s="222"/>
      <c r="F700" s="78"/>
      <c r="G700" s="79"/>
      <c r="H700" s="80"/>
      <c r="I700" s="84"/>
    </row>
    <row r="701" spans="1:9" x14ac:dyDescent="0.25">
      <c r="A701" s="92"/>
      <c r="B701" s="82"/>
      <c r="C701" s="223">
        <v>0</v>
      </c>
      <c r="D701" s="217">
        <v>0</v>
      </c>
      <c r="E701" s="222"/>
      <c r="F701" s="78"/>
      <c r="G701" s="79"/>
      <c r="H701" s="80"/>
      <c r="I701" s="84"/>
    </row>
    <row r="702" spans="1:9" x14ac:dyDescent="0.25">
      <c r="A702" s="92"/>
      <c r="B702" s="82"/>
      <c r="C702" s="223">
        <v>0</v>
      </c>
      <c r="D702" s="217">
        <v>0</v>
      </c>
      <c r="E702" s="222"/>
      <c r="F702" s="78"/>
      <c r="G702" s="79"/>
      <c r="H702" s="80"/>
      <c r="I702" s="84"/>
    </row>
    <row r="703" spans="1:9" x14ac:dyDescent="0.25">
      <c r="A703" s="92"/>
      <c r="B703" s="82"/>
      <c r="C703" s="223">
        <v>0</v>
      </c>
      <c r="D703" s="217">
        <v>0</v>
      </c>
      <c r="E703" s="222"/>
      <c r="F703" s="78"/>
      <c r="G703" s="79"/>
      <c r="H703" s="80"/>
      <c r="I703" s="84"/>
    </row>
    <row r="704" spans="1:9" x14ac:dyDescent="0.25">
      <c r="A704" s="92"/>
      <c r="B704" s="82"/>
      <c r="C704" s="223">
        <v>0</v>
      </c>
      <c r="D704" s="217">
        <v>0</v>
      </c>
      <c r="E704" s="222"/>
      <c r="F704" s="78"/>
      <c r="G704" s="79"/>
      <c r="H704" s="80"/>
      <c r="I704" s="84"/>
    </row>
    <row r="705" spans="1:9" x14ac:dyDescent="0.25">
      <c r="A705" s="92"/>
      <c r="B705" s="82"/>
      <c r="C705" s="223">
        <v>0</v>
      </c>
      <c r="D705" s="217">
        <v>0</v>
      </c>
      <c r="E705" s="222"/>
      <c r="F705" s="78"/>
      <c r="G705" s="79"/>
      <c r="H705" s="80"/>
      <c r="I705" s="84"/>
    </row>
    <row r="706" spans="1:9" x14ac:dyDescent="0.25">
      <c r="A706" s="92"/>
      <c r="B706" s="82"/>
      <c r="C706" s="223">
        <v>0</v>
      </c>
      <c r="D706" s="217">
        <v>0</v>
      </c>
      <c r="E706" s="222"/>
      <c r="F706" s="78"/>
      <c r="G706" s="79"/>
      <c r="H706" s="80"/>
      <c r="I706" s="84"/>
    </row>
    <row r="707" spans="1:9" x14ac:dyDescent="0.25">
      <c r="A707" s="92"/>
      <c r="B707" s="82"/>
      <c r="C707" s="223">
        <v>0</v>
      </c>
      <c r="D707" s="217">
        <v>0</v>
      </c>
      <c r="E707" s="222"/>
      <c r="F707" s="78"/>
      <c r="G707" s="79"/>
      <c r="H707" s="80"/>
      <c r="I707" s="84"/>
    </row>
    <row r="708" spans="1:9" x14ac:dyDescent="0.25">
      <c r="A708" s="92"/>
      <c r="B708" s="82"/>
      <c r="C708" s="223">
        <v>0</v>
      </c>
      <c r="D708" s="217">
        <v>0</v>
      </c>
      <c r="E708" s="222"/>
      <c r="F708" s="78"/>
      <c r="G708" s="79"/>
      <c r="H708" s="80"/>
      <c r="I708" s="84"/>
    </row>
    <row r="709" spans="1:9" x14ac:dyDescent="0.25">
      <c r="A709" s="92"/>
      <c r="B709" s="82"/>
      <c r="C709" s="223">
        <v>0</v>
      </c>
      <c r="D709" s="217">
        <v>0</v>
      </c>
      <c r="E709" s="222"/>
      <c r="F709" s="78"/>
      <c r="G709" s="79"/>
      <c r="H709" s="80"/>
      <c r="I709" s="84"/>
    </row>
    <row r="710" spans="1:9" x14ac:dyDescent="0.25">
      <c r="A710" s="92"/>
      <c r="B710" s="82"/>
      <c r="C710" s="223">
        <v>0</v>
      </c>
      <c r="D710" s="217">
        <v>0</v>
      </c>
      <c r="E710" s="222"/>
      <c r="F710" s="78"/>
      <c r="G710" s="79"/>
      <c r="H710" s="80"/>
      <c r="I710" s="84"/>
    </row>
    <row r="711" spans="1:9" x14ac:dyDescent="0.25">
      <c r="A711" s="92"/>
      <c r="B711" s="82"/>
      <c r="C711" s="223">
        <v>0</v>
      </c>
      <c r="D711" s="217">
        <v>0</v>
      </c>
      <c r="E711" s="222"/>
      <c r="F711" s="78"/>
      <c r="G711" s="79"/>
      <c r="H711" s="80"/>
      <c r="I711" s="84"/>
    </row>
    <row r="712" spans="1:9" x14ac:dyDescent="0.25">
      <c r="A712" s="92"/>
      <c r="B712" s="82"/>
      <c r="C712" s="223">
        <v>0</v>
      </c>
      <c r="D712" s="217">
        <v>0</v>
      </c>
      <c r="E712" s="222"/>
      <c r="F712" s="78"/>
      <c r="G712" s="79"/>
      <c r="H712" s="80"/>
      <c r="I712" s="84"/>
    </row>
    <row r="713" spans="1:9" x14ac:dyDescent="0.25">
      <c r="A713" s="92"/>
      <c r="B713" s="82"/>
      <c r="C713" s="223">
        <v>0</v>
      </c>
      <c r="D713" s="217">
        <v>0</v>
      </c>
      <c r="E713" s="222"/>
      <c r="F713" s="78"/>
      <c r="G713" s="79"/>
      <c r="H713" s="80"/>
      <c r="I713" s="84"/>
    </row>
    <row r="714" spans="1:9" x14ac:dyDescent="0.25">
      <c r="A714" s="92"/>
      <c r="B714" s="82"/>
      <c r="C714" s="223">
        <v>0</v>
      </c>
      <c r="D714" s="217">
        <v>0</v>
      </c>
      <c r="E714" s="222"/>
      <c r="F714" s="78"/>
      <c r="G714" s="79"/>
      <c r="H714" s="80"/>
      <c r="I714" s="84"/>
    </row>
    <row r="715" spans="1:9" x14ac:dyDescent="0.25">
      <c r="A715" s="92"/>
      <c r="B715" s="82"/>
      <c r="C715" s="223">
        <v>0</v>
      </c>
      <c r="D715" s="217">
        <v>0</v>
      </c>
      <c r="E715" s="222"/>
      <c r="F715" s="78"/>
      <c r="G715" s="79"/>
      <c r="H715" s="80"/>
      <c r="I715" s="84"/>
    </row>
    <row r="716" spans="1:9" x14ac:dyDescent="0.25">
      <c r="A716" s="92"/>
      <c r="B716" s="82"/>
      <c r="C716" s="223">
        <v>0</v>
      </c>
      <c r="D716" s="217">
        <v>0</v>
      </c>
      <c r="E716" s="222"/>
      <c r="F716" s="78"/>
      <c r="G716" s="79"/>
      <c r="H716" s="80"/>
      <c r="I716" s="84"/>
    </row>
    <row r="717" spans="1:9" x14ac:dyDescent="0.25">
      <c r="A717" s="92"/>
      <c r="B717" s="82"/>
      <c r="C717" s="223">
        <v>0</v>
      </c>
      <c r="D717" s="217">
        <v>0</v>
      </c>
      <c r="E717" s="222"/>
      <c r="F717" s="78"/>
      <c r="G717" s="79"/>
      <c r="H717" s="80"/>
      <c r="I717" s="84"/>
    </row>
    <row r="718" spans="1:9" x14ac:dyDescent="0.25">
      <c r="A718" s="92"/>
      <c r="B718" s="82"/>
      <c r="C718" s="223">
        <v>0</v>
      </c>
      <c r="D718" s="217">
        <v>0</v>
      </c>
      <c r="E718" s="222"/>
      <c r="F718" s="78"/>
      <c r="G718" s="79"/>
      <c r="H718" s="80"/>
      <c r="I718" s="84"/>
    </row>
    <row r="719" spans="1:9" x14ac:dyDescent="0.25">
      <c r="A719" s="92"/>
      <c r="B719" s="82"/>
      <c r="C719" s="223">
        <v>0</v>
      </c>
      <c r="D719" s="217">
        <v>0</v>
      </c>
      <c r="E719" s="222"/>
      <c r="F719" s="78"/>
      <c r="G719" s="79"/>
      <c r="H719" s="80"/>
      <c r="I719" s="84"/>
    </row>
    <row r="720" spans="1:9" x14ac:dyDescent="0.25">
      <c r="A720" s="92"/>
      <c r="B720" s="82"/>
      <c r="C720" s="223">
        <v>0</v>
      </c>
      <c r="D720" s="217">
        <v>0</v>
      </c>
      <c r="E720" s="222"/>
      <c r="F720" s="78"/>
      <c r="G720" s="79"/>
      <c r="H720" s="80"/>
      <c r="I720" s="84"/>
    </row>
    <row r="721" spans="1:9" x14ac:dyDescent="0.25">
      <c r="A721" s="92"/>
      <c r="B721" s="82"/>
      <c r="C721" s="223">
        <v>0</v>
      </c>
      <c r="D721" s="217">
        <v>0</v>
      </c>
      <c r="E721" s="222"/>
      <c r="F721" s="78"/>
      <c r="G721" s="79"/>
      <c r="H721" s="80"/>
      <c r="I721" s="84"/>
    </row>
    <row r="722" spans="1:9" x14ac:dyDescent="0.25">
      <c r="A722" s="92"/>
      <c r="B722" s="82"/>
      <c r="C722" s="223">
        <v>0</v>
      </c>
      <c r="D722" s="217">
        <v>0</v>
      </c>
      <c r="E722" s="222"/>
      <c r="F722" s="78"/>
      <c r="G722" s="79"/>
      <c r="H722" s="80"/>
      <c r="I722" s="84"/>
    </row>
    <row r="723" spans="1:9" x14ac:dyDescent="0.25">
      <c r="A723" s="92"/>
      <c r="B723" s="82"/>
      <c r="C723" s="223">
        <v>0</v>
      </c>
      <c r="D723" s="217">
        <v>0</v>
      </c>
      <c r="E723" s="222"/>
      <c r="F723" s="78"/>
      <c r="G723" s="79"/>
      <c r="H723" s="80"/>
      <c r="I723" s="84"/>
    </row>
    <row r="724" spans="1:9" x14ac:dyDescent="0.25">
      <c r="A724" s="92"/>
      <c r="B724" s="82"/>
      <c r="C724" s="223">
        <v>0</v>
      </c>
      <c r="D724" s="217">
        <v>0</v>
      </c>
      <c r="E724" s="222"/>
      <c r="F724" s="78"/>
      <c r="G724" s="79"/>
      <c r="H724" s="80"/>
      <c r="I724" s="84"/>
    </row>
    <row r="725" spans="1:9" x14ac:dyDescent="0.25">
      <c r="A725" s="92"/>
      <c r="B725" s="82"/>
      <c r="C725" s="223">
        <v>0</v>
      </c>
      <c r="D725" s="217">
        <v>0</v>
      </c>
      <c r="E725" s="222"/>
      <c r="F725" s="78"/>
      <c r="G725" s="79"/>
      <c r="H725" s="80"/>
      <c r="I725" s="84"/>
    </row>
    <row r="726" spans="1:9" x14ac:dyDescent="0.25">
      <c r="A726" s="92"/>
      <c r="B726" s="82"/>
      <c r="C726" s="223">
        <v>0</v>
      </c>
      <c r="D726" s="217">
        <v>0</v>
      </c>
      <c r="E726" s="222"/>
      <c r="F726" s="78"/>
      <c r="G726" s="79"/>
      <c r="H726" s="80"/>
      <c r="I726" s="84"/>
    </row>
    <row r="727" spans="1:9" x14ac:dyDescent="0.25">
      <c r="A727" s="92"/>
      <c r="B727" s="82"/>
      <c r="C727" s="223">
        <v>0</v>
      </c>
      <c r="D727" s="217">
        <v>0</v>
      </c>
      <c r="E727" s="222"/>
      <c r="F727" s="78"/>
      <c r="G727" s="79"/>
      <c r="H727" s="80"/>
      <c r="I727" s="84"/>
    </row>
    <row r="728" spans="1:9" x14ac:dyDescent="0.25">
      <c r="A728" s="92"/>
      <c r="B728" s="82"/>
      <c r="C728" s="223">
        <v>0</v>
      </c>
      <c r="D728" s="217">
        <v>0</v>
      </c>
      <c r="E728" s="222"/>
      <c r="F728" s="78"/>
      <c r="G728" s="79"/>
      <c r="H728" s="80"/>
      <c r="I728" s="84"/>
    </row>
    <row r="729" spans="1:9" x14ac:dyDescent="0.25">
      <c r="A729" s="92"/>
      <c r="B729" s="82"/>
      <c r="C729" s="223">
        <v>0</v>
      </c>
      <c r="D729" s="217">
        <v>0</v>
      </c>
      <c r="E729" s="222"/>
      <c r="F729" s="78"/>
      <c r="G729" s="79"/>
      <c r="H729" s="80"/>
      <c r="I729" s="84"/>
    </row>
    <row r="730" spans="1:9" x14ac:dyDescent="0.25">
      <c r="A730" s="92"/>
      <c r="B730" s="82"/>
      <c r="C730" s="223">
        <v>0</v>
      </c>
      <c r="D730" s="217">
        <v>0</v>
      </c>
      <c r="E730" s="222"/>
      <c r="F730" s="78"/>
      <c r="G730" s="79"/>
      <c r="H730" s="80"/>
      <c r="I730" s="84"/>
    </row>
    <row r="731" spans="1:9" x14ac:dyDescent="0.25">
      <c r="A731" s="92"/>
      <c r="B731" s="82"/>
      <c r="C731" s="223">
        <v>0</v>
      </c>
      <c r="D731" s="217">
        <v>0</v>
      </c>
      <c r="E731" s="222"/>
      <c r="F731" s="78"/>
      <c r="G731" s="79"/>
      <c r="H731" s="80"/>
      <c r="I731" s="84"/>
    </row>
    <row r="732" spans="1:9" x14ac:dyDescent="0.25">
      <c r="A732" s="92"/>
      <c r="B732" s="82"/>
      <c r="C732" s="223">
        <v>0</v>
      </c>
      <c r="D732" s="217">
        <v>0</v>
      </c>
      <c r="E732" s="222"/>
      <c r="F732" s="78"/>
      <c r="G732" s="79"/>
      <c r="H732" s="80"/>
      <c r="I732" s="84"/>
    </row>
    <row r="733" spans="1:9" x14ac:dyDescent="0.25">
      <c r="A733" s="92"/>
      <c r="B733" s="82"/>
      <c r="C733" s="223">
        <v>0</v>
      </c>
      <c r="D733" s="217">
        <v>0</v>
      </c>
      <c r="E733" s="222"/>
      <c r="F733" s="78"/>
      <c r="G733" s="79"/>
      <c r="H733" s="80"/>
      <c r="I733" s="84"/>
    </row>
    <row r="734" spans="1:9" x14ac:dyDescent="0.25">
      <c r="A734" s="92"/>
      <c r="B734" s="82"/>
      <c r="C734" s="223">
        <v>0</v>
      </c>
      <c r="D734" s="217">
        <v>0</v>
      </c>
      <c r="E734" s="222"/>
      <c r="F734" s="78"/>
      <c r="G734" s="79"/>
      <c r="H734" s="80"/>
      <c r="I734" s="84"/>
    </row>
    <row r="735" spans="1:9" x14ac:dyDescent="0.25">
      <c r="A735" s="92"/>
      <c r="B735" s="82"/>
      <c r="C735" s="223">
        <v>0</v>
      </c>
      <c r="D735" s="217">
        <v>0</v>
      </c>
      <c r="E735" s="222"/>
      <c r="F735" s="78"/>
      <c r="G735" s="79"/>
      <c r="H735" s="80"/>
      <c r="I735" s="84"/>
    </row>
    <row r="736" spans="1:9" x14ac:dyDescent="0.25">
      <c r="A736" s="92"/>
      <c r="B736" s="82"/>
      <c r="C736" s="223">
        <v>0</v>
      </c>
      <c r="D736" s="217">
        <v>0</v>
      </c>
      <c r="E736" s="222"/>
      <c r="F736" s="78"/>
      <c r="G736" s="79"/>
      <c r="H736" s="80"/>
      <c r="I736" s="84"/>
    </row>
    <row r="737" spans="1:9" x14ac:dyDescent="0.25">
      <c r="A737" s="92"/>
      <c r="B737" s="82"/>
      <c r="C737" s="223">
        <v>0</v>
      </c>
      <c r="D737" s="217">
        <v>0</v>
      </c>
      <c r="E737" s="222"/>
      <c r="F737" s="78"/>
      <c r="G737" s="79"/>
      <c r="H737" s="80"/>
      <c r="I737" s="84"/>
    </row>
    <row r="738" spans="1:9" x14ac:dyDescent="0.25">
      <c r="A738" s="92"/>
      <c r="B738" s="82"/>
      <c r="C738" s="223">
        <v>0</v>
      </c>
      <c r="D738" s="217">
        <v>0</v>
      </c>
      <c r="E738" s="222"/>
      <c r="F738" s="78"/>
      <c r="G738" s="79"/>
      <c r="H738" s="80"/>
      <c r="I738" s="84"/>
    </row>
    <row r="739" spans="1:9" x14ac:dyDescent="0.25">
      <c r="A739" s="92"/>
      <c r="B739" s="82"/>
      <c r="C739" s="223">
        <v>0</v>
      </c>
      <c r="D739" s="217">
        <v>0</v>
      </c>
      <c r="E739" s="222"/>
      <c r="F739" s="78"/>
      <c r="G739" s="79"/>
      <c r="H739" s="80"/>
      <c r="I739" s="84"/>
    </row>
    <row r="740" spans="1:9" x14ac:dyDescent="0.25">
      <c r="A740" s="92"/>
      <c r="B740" s="82"/>
      <c r="C740" s="223">
        <v>0</v>
      </c>
      <c r="D740" s="217">
        <v>0</v>
      </c>
      <c r="E740" s="222"/>
      <c r="F740" s="78"/>
      <c r="G740" s="79"/>
      <c r="H740" s="80"/>
      <c r="I740" s="84"/>
    </row>
    <row r="741" spans="1:9" x14ac:dyDescent="0.25">
      <c r="A741" s="92"/>
      <c r="B741" s="82"/>
      <c r="C741" s="223">
        <v>0</v>
      </c>
      <c r="D741" s="217">
        <v>0</v>
      </c>
      <c r="E741" s="222"/>
      <c r="F741" s="78"/>
      <c r="G741" s="79"/>
      <c r="H741" s="80"/>
      <c r="I741" s="84"/>
    </row>
    <row r="742" spans="1:9" x14ac:dyDescent="0.25">
      <c r="A742" s="92"/>
      <c r="B742" s="82"/>
      <c r="C742" s="223">
        <v>0</v>
      </c>
      <c r="D742" s="217">
        <v>0</v>
      </c>
      <c r="E742" s="222"/>
      <c r="F742" s="78"/>
      <c r="G742" s="79"/>
      <c r="H742" s="80"/>
      <c r="I742" s="84"/>
    </row>
    <row r="743" spans="1:9" x14ac:dyDescent="0.25">
      <c r="A743" s="92"/>
      <c r="B743" s="82"/>
      <c r="C743" s="223">
        <v>0</v>
      </c>
      <c r="D743" s="217">
        <v>0</v>
      </c>
      <c r="E743" s="222"/>
      <c r="F743" s="78"/>
      <c r="G743" s="79"/>
      <c r="H743" s="80"/>
      <c r="I743" s="84"/>
    </row>
    <row r="744" spans="1:9" x14ac:dyDescent="0.25">
      <c r="A744" s="92"/>
      <c r="B744" s="82"/>
      <c r="C744" s="223">
        <v>0</v>
      </c>
      <c r="D744" s="217">
        <v>0</v>
      </c>
      <c r="E744" s="222"/>
      <c r="F744" s="78"/>
      <c r="G744" s="79"/>
      <c r="H744" s="80"/>
      <c r="I744" s="84"/>
    </row>
    <row r="745" spans="1:9" x14ac:dyDescent="0.25">
      <c r="A745" s="92"/>
      <c r="B745" s="82"/>
      <c r="C745" s="223">
        <v>0</v>
      </c>
      <c r="D745" s="217">
        <v>0</v>
      </c>
      <c r="E745" s="222"/>
      <c r="F745" s="78"/>
      <c r="G745" s="79"/>
      <c r="H745" s="80"/>
      <c r="I745" s="84"/>
    </row>
    <row r="746" spans="1:9" x14ac:dyDescent="0.25">
      <c r="A746" s="92"/>
      <c r="B746" s="82"/>
      <c r="C746" s="223">
        <v>0</v>
      </c>
      <c r="D746" s="217">
        <v>0</v>
      </c>
      <c r="E746" s="222"/>
      <c r="F746" s="78"/>
      <c r="G746" s="79"/>
      <c r="H746" s="80"/>
      <c r="I746" s="84"/>
    </row>
    <row r="747" spans="1:9" x14ac:dyDescent="0.25">
      <c r="A747" s="92"/>
      <c r="B747" s="82"/>
      <c r="C747" s="223">
        <v>0</v>
      </c>
      <c r="D747" s="217">
        <v>0</v>
      </c>
      <c r="E747" s="222"/>
      <c r="F747" s="78"/>
      <c r="G747" s="79"/>
      <c r="H747" s="80"/>
      <c r="I747" s="84"/>
    </row>
    <row r="748" spans="1:9" x14ac:dyDescent="0.25">
      <c r="A748" s="92"/>
      <c r="B748" s="82"/>
      <c r="C748" s="223">
        <v>0</v>
      </c>
      <c r="D748" s="217">
        <v>0</v>
      </c>
      <c r="E748" s="222"/>
      <c r="F748" s="78"/>
      <c r="G748" s="79"/>
      <c r="H748" s="80"/>
      <c r="I748" s="84"/>
    </row>
    <row r="749" spans="1:9" x14ac:dyDescent="0.25">
      <c r="A749" s="92"/>
      <c r="B749" s="82"/>
      <c r="C749" s="223">
        <v>0</v>
      </c>
      <c r="D749" s="217">
        <v>0</v>
      </c>
      <c r="E749" s="222"/>
      <c r="F749" s="78"/>
      <c r="G749" s="79"/>
      <c r="H749" s="80"/>
      <c r="I749" s="84"/>
    </row>
    <row r="750" spans="1:9" x14ac:dyDescent="0.25">
      <c r="A750" s="92"/>
      <c r="B750" s="82"/>
      <c r="C750" s="223">
        <v>0</v>
      </c>
      <c r="D750" s="217">
        <v>0</v>
      </c>
      <c r="E750" s="222"/>
      <c r="F750" s="78"/>
      <c r="G750" s="79"/>
      <c r="H750" s="80"/>
      <c r="I750" s="84"/>
    </row>
    <row r="751" spans="1:9" x14ac:dyDescent="0.25">
      <c r="A751" s="92"/>
      <c r="B751" s="82"/>
      <c r="C751" s="223">
        <v>0</v>
      </c>
      <c r="D751" s="217">
        <v>0</v>
      </c>
      <c r="E751" s="222"/>
      <c r="F751" s="78"/>
      <c r="G751" s="79"/>
      <c r="H751" s="80"/>
      <c r="I751" s="84"/>
    </row>
    <row r="752" spans="1:9" x14ac:dyDescent="0.25">
      <c r="A752" s="92"/>
      <c r="B752" s="82"/>
      <c r="C752" s="223">
        <v>0</v>
      </c>
      <c r="D752" s="217">
        <v>0</v>
      </c>
      <c r="E752" s="222"/>
      <c r="F752" s="78"/>
      <c r="G752" s="79"/>
      <c r="H752" s="80"/>
      <c r="I752" s="84"/>
    </row>
    <row r="753" spans="1:9" x14ac:dyDescent="0.25">
      <c r="A753" s="92"/>
      <c r="B753" s="82"/>
      <c r="C753" s="223">
        <v>0</v>
      </c>
      <c r="D753" s="217">
        <v>0</v>
      </c>
      <c r="E753" s="222"/>
      <c r="F753" s="78"/>
      <c r="G753" s="79"/>
      <c r="H753" s="80"/>
      <c r="I753" s="84"/>
    </row>
    <row r="754" spans="1:9" x14ac:dyDescent="0.25">
      <c r="A754" s="92"/>
      <c r="B754" s="82"/>
      <c r="C754" s="223">
        <v>0</v>
      </c>
      <c r="D754" s="217">
        <v>0</v>
      </c>
      <c r="E754" s="222"/>
      <c r="F754" s="78"/>
      <c r="G754" s="79"/>
      <c r="H754" s="80"/>
      <c r="I754" s="84"/>
    </row>
    <row r="755" spans="1:9" x14ac:dyDescent="0.25">
      <c r="A755" s="92"/>
      <c r="B755" s="82"/>
      <c r="C755" s="223">
        <v>0</v>
      </c>
      <c r="D755" s="217">
        <v>0</v>
      </c>
      <c r="E755" s="222"/>
      <c r="F755" s="78"/>
      <c r="G755" s="79"/>
      <c r="H755" s="80"/>
      <c r="I755" s="84"/>
    </row>
    <row r="756" spans="1:9" x14ac:dyDescent="0.25">
      <c r="A756" s="92"/>
      <c r="B756" s="82"/>
      <c r="C756" s="223">
        <v>0</v>
      </c>
      <c r="D756" s="217">
        <v>0</v>
      </c>
      <c r="E756" s="222"/>
      <c r="F756" s="78"/>
      <c r="G756" s="79"/>
      <c r="H756" s="80"/>
      <c r="I756" s="84"/>
    </row>
    <row r="757" spans="1:9" x14ac:dyDescent="0.25">
      <c r="A757" s="92"/>
      <c r="B757" s="82"/>
      <c r="C757" s="223">
        <v>0</v>
      </c>
      <c r="D757" s="217">
        <v>0</v>
      </c>
      <c r="E757" s="222"/>
      <c r="F757" s="78"/>
      <c r="G757" s="79"/>
      <c r="H757" s="80"/>
      <c r="I757" s="84"/>
    </row>
    <row r="758" spans="1:9" x14ac:dyDescent="0.25">
      <c r="A758" s="92"/>
      <c r="B758" s="82"/>
      <c r="C758" s="223">
        <v>0</v>
      </c>
      <c r="D758" s="217">
        <v>0</v>
      </c>
      <c r="E758" s="222"/>
      <c r="F758" s="78"/>
      <c r="G758" s="79"/>
      <c r="H758" s="80"/>
      <c r="I758" s="84"/>
    </row>
    <row r="759" spans="1:9" x14ac:dyDescent="0.25">
      <c r="A759" s="92"/>
      <c r="B759" s="82"/>
      <c r="C759" s="223">
        <v>0</v>
      </c>
      <c r="D759" s="217">
        <v>0</v>
      </c>
      <c r="E759" s="222"/>
      <c r="F759" s="78"/>
      <c r="G759" s="79"/>
      <c r="H759" s="80"/>
      <c r="I759" s="84"/>
    </row>
    <row r="760" spans="1:9" x14ac:dyDescent="0.25">
      <c r="A760" s="92"/>
      <c r="B760" s="82"/>
      <c r="C760" s="223">
        <v>0</v>
      </c>
      <c r="D760" s="217">
        <v>0</v>
      </c>
      <c r="E760" s="222"/>
      <c r="F760" s="78"/>
      <c r="G760" s="79"/>
      <c r="H760" s="80"/>
      <c r="I760" s="84"/>
    </row>
    <row r="761" spans="1:9" x14ac:dyDescent="0.25">
      <c r="A761" s="92"/>
      <c r="B761" s="82"/>
      <c r="C761" s="223">
        <v>0</v>
      </c>
      <c r="D761" s="217">
        <v>0</v>
      </c>
      <c r="E761" s="222"/>
      <c r="F761" s="78"/>
      <c r="G761" s="79"/>
      <c r="H761" s="80"/>
      <c r="I761" s="84"/>
    </row>
    <row r="762" spans="1:9" x14ac:dyDescent="0.25">
      <c r="A762" s="92"/>
      <c r="B762" s="82"/>
      <c r="C762" s="223">
        <v>0</v>
      </c>
      <c r="D762" s="217">
        <v>0</v>
      </c>
      <c r="E762" s="222"/>
      <c r="F762" s="78"/>
      <c r="G762" s="79"/>
      <c r="H762" s="80"/>
      <c r="I762" s="84"/>
    </row>
    <row r="763" spans="1:9" x14ac:dyDescent="0.25">
      <c r="A763" s="92"/>
      <c r="B763" s="82"/>
      <c r="C763" s="223">
        <v>0</v>
      </c>
      <c r="D763" s="217">
        <v>0</v>
      </c>
      <c r="E763" s="222"/>
      <c r="F763" s="78"/>
      <c r="G763" s="79"/>
      <c r="H763" s="80"/>
      <c r="I763" s="84"/>
    </row>
    <row r="764" spans="1:9" x14ac:dyDescent="0.25">
      <c r="A764" s="92"/>
      <c r="B764" s="82"/>
      <c r="C764" s="223">
        <v>0</v>
      </c>
      <c r="D764" s="217">
        <v>0</v>
      </c>
      <c r="E764" s="222"/>
      <c r="F764" s="78"/>
      <c r="G764" s="79"/>
      <c r="H764" s="80"/>
      <c r="I764" s="84"/>
    </row>
    <row r="765" spans="1:9" x14ac:dyDescent="0.25">
      <c r="A765" s="92"/>
      <c r="B765" s="82"/>
      <c r="C765" s="223">
        <v>0</v>
      </c>
      <c r="D765" s="217">
        <v>0</v>
      </c>
      <c r="E765" s="222"/>
      <c r="F765" s="78"/>
      <c r="G765" s="79"/>
      <c r="H765" s="80"/>
      <c r="I765" s="84"/>
    </row>
    <row r="766" spans="1:9" x14ac:dyDescent="0.25">
      <c r="A766" s="92"/>
      <c r="B766" s="82"/>
      <c r="C766" s="223">
        <v>0</v>
      </c>
      <c r="D766" s="217">
        <v>0</v>
      </c>
      <c r="E766" s="222"/>
      <c r="F766" s="78"/>
      <c r="G766" s="79"/>
      <c r="H766" s="80"/>
      <c r="I766" s="84"/>
    </row>
    <row r="767" spans="1:9" x14ac:dyDescent="0.25">
      <c r="A767" s="92"/>
      <c r="B767" s="82"/>
      <c r="C767" s="223">
        <v>0</v>
      </c>
      <c r="D767" s="217">
        <v>0</v>
      </c>
      <c r="E767" s="222"/>
      <c r="F767" s="78"/>
      <c r="G767" s="79"/>
      <c r="H767" s="80"/>
      <c r="I767" s="84"/>
    </row>
    <row r="768" spans="1:9" x14ac:dyDescent="0.25">
      <c r="A768" s="92"/>
      <c r="B768" s="82"/>
      <c r="C768" s="223">
        <v>0</v>
      </c>
      <c r="D768" s="217">
        <v>0</v>
      </c>
      <c r="E768" s="222"/>
      <c r="F768" s="78"/>
      <c r="G768" s="79"/>
      <c r="H768" s="80"/>
      <c r="I768" s="84"/>
    </row>
    <row r="769" spans="1:9" x14ac:dyDescent="0.25">
      <c r="A769" s="92"/>
      <c r="B769" s="82"/>
      <c r="C769" s="223">
        <v>0</v>
      </c>
      <c r="D769" s="217">
        <v>0</v>
      </c>
      <c r="E769" s="222"/>
      <c r="F769" s="78"/>
      <c r="G769" s="79"/>
      <c r="H769" s="80"/>
      <c r="I769" s="84"/>
    </row>
    <row r="770" spans="1:9" x14ac:dyDescent="0.25">
      <c r="A770" s="92"/>
      <c r="B770" s="82"/>
      <c r="C770" s="223">
        <v>0</v>
      </c>
      <c r="D770" s="217">
        <v>0</v>
      </c>
      <c r="E770" s="222"/>
      <c r="F770" s="78"/>
      <c r="G770" s="79"/>
      <c r="H770" s="80"/>
      <c r="I770" s="84"/>
    </row>
    <row r="771" spans="1:9" x14ac:dyDescent="0.25">
      <c r="A771" s="92"/>
      <c r="B771" s="82"/>
      <c r="C771" s="223">
        <v>0</v>
      </c>
      <c r="D771" s="217">
        <v>0</v>
      </c>
      <c r="E771" s="222"/>
      <c r="F771" s="78"/>
      <c r="G771" s="79"/>
      <c r="H771" s="80"/>
      <c r="I771" s="84"/>
    </row>
    <row r="772" spans="1:9" x14ac:dyDescent="0.25">
      <c r="A772" s="92"/>
      <c r="B772" s="82"/>
      <c r="C772" s="223">
        <v>0</v>
      </c>
      <c r="D772" s="217">
        <v>0</v>
      </c>
      <c r="E772" s="222"/>
      <c r="F772" s="78"/>
      <c r="G772" s="79"/>
      <c r="H772" s="80"/>
      <c r="I772" s="84"/>
    </row>
    <row r="773" spans="1:9" x14ac:dyDescent="0.25">
      <c r="A773" s="92"/>
      <c r="B773" s="82"/>
      <c r="C773" s="223">
        <v>0</v>
      </c>
      <c r="D773" s="217">
        <v>0</v>
      </c>
      <c r="E773" s="222"/>
      <c r="F773" s="78"/>
      <c r="G773" s="79"/>
      <c r="H773" s="80"/>
      <c r="I773" s="84"/>
    </row>
    <row r="774" spans="1:9" x14ac:dyDescent="0.25">
      <c r="A774" s="92"/>
      <c r="B774" s="82"/>
      <c r="C774" s="223">
        <v>0</v>
      </c>
      <c r="D774" s="217">
        <v>0</v>
      </c>
      <c r="E774" s="222"/>
      <c r="F774" s="78"/>
      <c r="G774" s="79"/>
      <c r="H774" s="80"/>
      <c r="I774" s="84"/>
    </row>
    <row r="775" spans="1:9" x14ac:dyDescent="0.25">
      <c r="A775" s="92"/>
      <c r="B775" s="82"/>
      <c r="C775" s="223">
        <v>0</v>
      </c>
      <c r="D775" s="217">
        <v>0</v>
      </c>
      <c r="E775" s="222"/>
      <c r="F775" s="78"/>
      <c r="G775" s="79"/>
      <c r="H775" s="80"/>
      <c r="I775" s="84"/>
    </row>
    <row r="776" spans="1:9" x14ac:dyDescent="0.25">
      <c r="A776" s="92"/>
      <c r="B776" s="82"/>
      <c r="C776" s="223">
        <v>0</v>
      </c>
      <c r="D776" s="217">
        <v>0</v>
      </c>
      <c r="E776" s="222"/>
      <c r="F776" s="78"/>
      <c r="G776" s="79"/>
      <c r="H776" s="80"/>
      <c r="I776" s="84"/>
    </row>
    <row r="777" spans="1:9" x14ac:dyDescent="0.25">
      <c r="A777" s="92"/>
      <c r="B777" s="82"/>
      <c r="C777" s="223">
        <v>0</v>
      </c>
      <c r="D777" s="217">
        <v>0</v>
      </c>
      <c r="E777" s="222"/>
      <c r="F777" s="78"/>
      <c r="G777" s="79"/>
      <c r="H777" s="80"/>
      <c r="I777" s="84"/>
    </row>
    <row r="778" spans="1:9" x14ac:dyDescent="0.25">
      <c r="A778" s="92"/>
      <c r="B778" s="82"/>
      <c r="C778" s="223">
        <v>0</v>
      </c>
      <c r="D778" s="217">
        <v>0</v>
      </c>
      <c r="E778" s="222"/>
      <c r="F778" s="78"/>
      <c r="G778" s="79"/>
      <c r="H778" s="80"/>
      <c r="I778" s="84"/>
    </row>
    <row r="779" spans="1:9" x14ac:dyDescent="0.25">
      <c r="A779" s="92"/>
      <c r="B779" s="82"/>
      <c r="C779" s="223">
        <v>0</v>
      </c>
      <c r="D779" s="217">
        <v>0</v>
      </c>
      <c r="E779" s="222"/>
      <c r="F779" s="78"/>
      <c r="G779" s="79"/>
      <c r="H779" s="80"/>
      <c r="I779" s="84"/>
    </row>
    <row r="780" spans="1:9" x14ac:dyDescent="0.25">
      <c r="A780" s="92"/>
      <c r="B780" s="82"/>
      <c r="C780" s="223">
        <v>0</v>
      </c>
      <c r="D780" s="217">
        <v>0</v>
      </c>
      <c r="E780" s="222"/>
      <c r="F780" s="78"/>
      <c r="G780" s="79"/>
      <c r="H780" s="80"/>
      <c r="I780" s="84"/>
    </row>
    <row r="781" spans="1:9" x14ac:dyDescent="0.25">
      <c r="A781" s="92"/>
      <c r="B781" s="82"/>
      <c r="C781" s="223">
        <v>0</v>
      </c>
      <c r="D781" s="217">
        <v>0</v>
      </c>
      <c r="E781" s="222"/>
      <c r="F781" s="78"/>
      <c r="G781" s="79"/>
      <c r="H781" s="80"/>
      <c r="I781" s="84"/>
    </row>
    <row r="782" spans="1:9" x14ac:dyDescent="0.25">
      <c r="A782" s="92"/>
      <c r="B782" s="82"/>
      <c r="C782" s="223">
        <v>0</v>
      </c>
      <c r="D782" s="217">
        <v>0</v>
      </c>
      <c r="E782" s="222"/>
      <c r="F782" s="78"/>
      <c r="G782" s="79"/>
      <c r="H782" s="80"/>
      <c r="I782" s="84"/>
    </row>
    <row r="783" spans="1:9" x14ac:dyDescent="0.25">
      <c r="A783" s="92"/>
      <c r="B783" s="82"/>
      <c r="C783" s="223">
        <v>0</v>
      </c>
      <c r="D783" s="217">
        <v>0</v>
      </c>
      <c r="E783" s="222"/>
      <c r="F783" s="78"/>
      <c r="G783" s="79"/>
      <c r="H783" s="80"/>
      <c r="I783" s="84"/>
    </row>
    <row r="784" spans="1:9" x14ac:dyDescent="0.25">
      <c r="A784" s="92"/>
      <c r="B784" s="82"/>
      <c r="C784" s="223">
        <v>0</v>
      </c>
      <c r="D784" s="217">
        <v>0</v>
      </c>
      <c r="E784" s="222"/>
      <c r="F784" s="78"/>
      <c r="G784" s="79"/>
      <c r="H784" s="80"/>
      <c r="I784" s="84"/>
    </row>
    <row r="785" spans="1:9" x14ac:dyDescent="0.25">
      <c r="A785" s="92"/>
      <c r="B785" s="82"/>
      <c r="C785" s="223">
        <v>0</v>
      </c>
      <c r="D785" s="217">
        <v>0</v>
      </c>
      <c r="E785" s="222"/>
      <c r="F785" s="78"/>
      <c r="G785" s="79"/>
      <c r="H785" s="80"/>
      <c r="I785" s="84"/>
    </row>
    <row r="786" spans="1:9" x14ac:dyDescent="0.25">
      <c r="A786" s="92"/>
      <c r="B786" s="82"/>
      <c r="C786" s="223">
        <v>0</v>
      </c>
      <c r="D786" s="217">
        <v>0</v>
      </c>
      <c r="E786" s="222"/>
      <c r="F786" s="78"/>
      <c r="G786" s="79"/>
      <c r="H786" s="80"/>
      <c r="I786" s="84"/>
    </row>
    <row r="787" spans="1:9" x14ac:dyDescent="0.25">
      <c r="A787" s="92"/>
      <c r="B787" s="82"/>
      <c r="C787" s="223">
        <v>0</v>
      </c>
      <c r="D787" s="217">
        <v>0</v>
      </c>
      <c r="E787" s="222"/>
      <c r="F787" s="78"/>
      <c r="G787" s="79"/>
      <c r="H787" s="80"/>
      <c r="I787" s="84"/>
    </row>
    <row r="788" spans="1:9" x14ac:dyDescent="0.25">
      <c r="A788" s="92"/>
      <c r="B788" s="82"/>
      <c r="C788" s="223">
        <v>0</v>
      </c>
      <c r="D788" s="217">
        <v>0</v>
      </c>
      <c r="E788" s="222"/>
      <c r="F788" s="78"/>
      <c r="G788" s="79"/>
      <c r="H788" s="80"/>
      <c r="I788" s="84"/>
    </row>
    <row r="789" spans="1:9" x14ac:dyDescent="0.25">
      <c r="A789" s="92"/>
      <c r="B789" s="82"/>
      <c r="C789" s="223">
        <v>0</v>
      </c>
      <c r="D789" s="217">
        <v>0</v>
      </c>
      <c r="E789" s="222"/>
      <c r="F789" s="78"/>
      <c r="G789" s="79"/>
      <c r="H789" s="80"/>
      <c r="I789" s="84"/>
    </row>
    <row r="790" spans="1:9" x14ac:dyDescent="0.25">
      <c r="A790" s="92"/>
      <c r="B790" s="82"/>
      <c r="C790" s="223">
        <v>0</v>
      </c>
      <c r="D790" s="217">
        <v>0</v>
      </c>
      <c r="E790" s="222"/>
      <c r="F790" s="78"/>
      <c r="G790" s="79"/>
      <c r="H790" s="80"/>
      <c r="I790" s="84"/>
    </row>
    <row r="791" spans="1:9" x14ac:dyDescent="0.25">
      <c r="A791" s="92"/>
      <c r="B791" s="82"/>
      <c r="C791" s="223">
        <v>0</v>
      </c>
      <c r="D791" s="217">
        <v>0</v>
      </c>
      <c r="E791" s="222"/>
      <c r="F791" s="78"/>
      <c r="G791" s="79"/>
      <c r="H791" s="80"/>
      <c r="I791" s="84"/>
    </row>
    <row r="792" spans="1:9" x14ac:dyDescent="0.25">
      <c r="A792" s="92"/>
      <c r="B792" s="82"/>
      <c r="C792" s="223">
        <v>0</v>
      </c>
      <c r="D792" s="217">
        <v>0</v>
      </c>
      <c r="E792" s="222"/>
      <c r="F792" s="78"/>
      <c r="G792" s="79"/>
      <c r="H792" s="80"/>
      <c r="I792" s="84"/>
    </row>
    <row r="793" spans="1:9" x14ac:dyDescent="0.25">
      <c r="A793" s="92"/>
      <c r="B793" s="82"/>
      <c r="C793" s="223">
        <v>0</v>
      </c>
      <c r="D793" s="217">
        <v>0</v>
      </c>
      <c r="E793" s="222"/>
      <c r="F793" s="78"/>
      <c r="G793" s="79"/>
      <c r="H793" s="80"/>
      <c r="I793" s="84"/>
    </row>
    <row r="794" spans="1:9" x14ac:dyDescent="0.25">
      <c r="A794" s="92"/>
      <c r="B794" s="82"/>
      <c r="C794" s="223">
        <v>0</v>
      </c>
      <c r="D794" s="217">
        <v>0</v>
      </c>
      <c r="E794" s="222"/>
      <c r="F794" s="78"/>
      <c r="G794" s="79"/>
      <c r="H794" s="80"/>
      <c r="I794" s="84"/>
    </row>
    <row r="795" spans="1:9" x14ac:dyDescent="0.25">
      <c r="A795" s="92"/>
      <c r="B795" s="82"/>
      <c r="C795" s="223">
        <v>0</v>
      </c>
      <c r="D795" s="217">
        <v>0</v>
      </c>
      <c r="E795" s="222"/>
      <c r="F795" s="78"/>
      <c r="G795" s="79"/>
      <c r="H795" s="80"/>
      <c r="I795" s="84"/>
    </row>
    <row r="796" spans="1:9" x14ac:dyDescent="0.25">
      <c r="A796" s="92"/>
      <c r="B796" s="82"/>
      <c r="C796" s="223">
        <v>0</v>
      </c>
      <c r="D796" s="217">
        <v>0</v>
      </c>
      <c r="E796" s="222"/>
      <c r="F796" s="78"/>
      <c r="G796" s="79"/>
      <c r="H796" s="80"/>
      <c r="I796" s="84"/>
    </row>
    <row r="797" spans="1:9" x14ac:dyDescent="0.25">
      <c r="A797" s="92"/>
      <c r="B797" s="82"/>
      <c r="C797" s="223">
        <v>0</v>
      </c>
      <c r="D797" s="217">
        <v>0</v>
      </c>
      <c r="E797" s="222"/>
      <c r="F797" s="78"/>
      <c r="G797" s="79"/>
      <c r="H797" s="80"/>
      <c r="I797" s="84"/>
    </row>
    <row r="798" spans="1:9" x14ac:dyDescent="0.25">
      <c r="A798" s="92"/>
      <c r="B798" s="82"/>
      <c r="C798" s="223">
        <v>0</v>
      </c>
      <c r="D798" s="217">
        <v>0</v>
      </c>
      <c r="E798" s="222"/>
      <c r="F798" s="78"/>
      <c r="G798" s="79"/>
      <c r="H798" s="80"/>
      <c r="I798" s="84"/>
    </row>
    <row r="799" spans="1:9" x14ac:dyDescent="0.25">
      <c r="A799" s="92"/>
      <c r="B799" s="82"/>
      <c r="C799" s="223">
        <v>0</v>
      </c>
      <c r="D799" s="217">
        <v>0</v>
      </c>
      <c r="E799" s="222"/>
      <c r="F799" s="78"/>
      <c r="G799" s="79"/>
      <c r="H799" s="80"/>
      <c r="I799" s="84"/>
    </row>
    <row r="800" spans="1:9" x14ac:dyDescent="0.25">
      <c r="A800" s="92"/>
      <c r="B800" s="82"/>
      <c r="C800" s="223">
        <v>0</v>
      </c>
      <c r="D800" s="217">
        <v>0</v>
      </c>
      <c r="E800" s="222"/>
      <c r="F800" s="78"/>
      <c r="G800" s="79"/>
      <c r="H800" s="80"/>
      <c r="I800" s="84"/>
    </row>
    <row r="801" spans="1:9" x14ac:dyDescent="0.25">
      <c r="A801" s="92"/>
      <c r="B801" s="82"/>
      <c r="C801" s="223">
        <v>0</v>
      </c>
      <c r="D801" s="217">
        <v>0</v>
      </c>
      <c r="E801" s="222"/>
      <c r="F801" s="78"/>
      <c r="G801" s="79"/>
      <c r="H801" s="80"/>
      <c r="I801" s="84"/>
    </row>
    <row r="802" spans="1:9" x14ac:dyDescent="0.25">
      <c r="A802" s="92"/>
      <c r="B802" s="82"/>
      <c r="C802" s="223">
        <v>0</v>
      </c>
      <c r="D802" s="217">
        <v>0</v>
      </c>
      <c r="E802" s="222"/>
      <c r="F802" s="78"/>
      <c r="G802" s="79"/>
      <c r="H802" s="80"/>
      <c r="I802" s="84"/>
    </row>
    <row r="803" spans="1:9" x14ac:dyDescent="0.25">
      <c r="A803" s="92"/>
      <c r="B803" s="82"/>
      <c r="C803" s="223">
        <v>0</v>
      </c>
      <c r="D803" s="217">
        <v>0</v>
      </c>
      <c r="E803" s="222"/>
      <c r="F803" s="78"/>
      <c r="G803" s="79"/>
      <c r="H803" s="80"/>
      <c r="I803" s="84"/>
    </row>
    <row r="804" spans="1:9" x14ac:dyDescent="0.25">
      <c r="A804" s="92"/>
      <c r="B804" s="82"/>
      <c r="C804" s="223">
        <v>0</v>
      </c>
      <c r="D804" s="217">
        <v>0</v>
      </c>
      <c r="E804" s="222"/>
      <c r="F804" s="78"/>
      <c r="G804" s="79"/>
      <c r="H804" s="80"/>
      <c r="I804" s="84"/>
    </row>
    <row r="805" spans="1:9" x14ac:dyDescent="0.25">
      <c r="A805" s="92"/>
      <c r="B805" s="82"/>
      <c r="C805" s="223">
        <v>0</v>
      </c>
      <c r="D805" s="217">
        <v>0</v>
      </c>
      <c r="E805" s="222"/>
      <c r="F805" s="78"/>
      <c r="G805" s="79"/>
      <c r="H805" s="80"/>
      <c r="I805" s="84"/>
    </row>
    <row r="806" spans="1:9" x14ac:dyDescent="0.25">
      <c r="A806" s="92"/>
      <c r="B806" s="82"/>
      <c r="C806" s="223">
        <v>0</v>
      </c>
      <c r="D806" s="217">
        <v>0</v>
      </c>
      <c r="E806" s="222"/>
      <c r="F806" s="78"/>
      <c r="G806" s="79"/>
      <c r="H806" s="80"/>
      <c r="I806" s="84"/>
    </row>
    <row r="807" spans="1:9" x14ac:dyDescent="0.25">
      <c r="A807" s="92"/>
      <c r="B807" s="82"/>
      <c r="C807" s="223">
        <v>0</v>
      </c>
      <c r="D807" s="217">
        <v>0</v>
      </c>
      <c r="E807" s="222"/>
      <c r="F807" s="78"/>
      <c r="G807" s="79"/>
      <c r="H807" s="80"/>
      <c r="I807" s="84"/>
    </row>
    <row r="808" spans="1:9" x14ac:dyDescent="0.25">
      <c r="A808" s="92"/>
      <c r="B808" s="82"/>
      <c r="C808" s="223">
        <v>0</v>
      </c>
      <c r="D808" s="217">
        <v>0</v>
      </c>
      <c r="E808" s="222"/>
      <c r="F808" s="78"/>
      <c r="G808" s="79"/>
      <c r="H808" s="80"/>
      <c r="I808" s="84"/>
    </row>
    <row r="809" spans="1:9" x14ac:dyDescent="0.25">
      <c r="A809" s="92"/>
      <c r="B809" s="82"/>
      <c r="C809" s="223">
        <v>0</v>
      </c>
      <c r="D809" s="217">
        <v>0</v>
      </c>
      <c r="E809" s="222"/>
      <c r="F809" s="78"/>
      <c r="G809" s="79"/>
      <c r="H809" s="80"/>
      <c r="I809" s="84"/>
    </row>
    <row r="810" spans="1:9" x14ac:dyDescent="0.25">
      <c r="A810" s="92"/>
      <c r="B810" s="82"/>
      <c r="C810" s="223">
        <v>0</v>
      </c>
      <c r="D810" s="217">
        <v>0</v>
      </c>
      <c r="E810" s="222"/>
      <c r="F810" s="78"/>
      <c r="G810" s="79"/>
      <c r="H810" s="80"/>
      <c r="I810" s="84"/>
    </row>
    <row r="811" spans="1:9" x14ac:dyDescent="0.25">
      <c r="A811" s="92"/>
      <c r="B811" s="82"/>
      <c r="C811" s="223">
        <v>0</v>
      </c>
      <c r="D811" s="217">
        <v>0</v>
      </c>
      <c r="E811" s="222"/>
      <c r="F811" s="78"/>
      <c r="G811" s="79"/>
      <c r="H811" s="80"/>
      <c r="I811" s="84"/>
    </row>
    <row r="812" spans="1:9" x14ac:dyDescent="0.25">
      <c r="A812" s="92"/>
      <c r="B812" s="82"/>
      <c r="C812" s="223">
        <v>0</v>
      </c>
      <c r="D812" s="217">
        <v>0</v>
      </c>
      <c r="E812" s="222"/>
      <c r="F812" s="78"/>
      <c r="G812" s="79"/>
      <c r="H812" s="80"/>
      <c r="I812" s="84"/>
    </row>
    <row r="813" spans="1:9" x14ac:dyDescent="0.25">
      <c r="A813" s="92"/>
      <c r="B813" s="82"/>
      <c r="C813" s="223">
        <v>0</v>
      </c>
      <c r="D813" s="217">
        <v>0</v>
      </c>
      <c r="E813" s="222"/>
      <c r="F813" s="78"/>
      <c r="G813" s="79"/>
      <c r="H813" s="80"/>
      <c r="I813" s="84"/>
    </row>
    <row r="814" spans="1:9" x14ac:dyDescent="0.25">
      <c r="A814" s="92"/>
      <c r="B814" s="82"/>
      <c r="C814" s="223">
        <v>0</v>
      </c>
      <c r="D814" s="217">
        <v>0</v>
      </c>
      <c r="E814" s="222"/>
      <c r="F814" s="78"/>
      <c r="G814" s="79"/>
      <c r="H814" s="80"/>
      <c r="I814" s="84"/>
    </row>
    <row r="815" spans="1:9" x14ac:dyDescent="0.25">
      <c r="A815" s="92"/>
      <c r="B815" s="82"/>
      <c r="C815" s="223">
        <v>0</v>
      </c>
      <c r="D815" s="217">
        <v>0</v>
      </c>
      <c r="E815" s="222"/>
      <c r="F815" s="78"/>
      <c r="G815" s="79"/>
      <c r="H815" s="80"/>
      <c r="I815" s="84"/>
    </row>
    <row r="816" spans="1:9" x14ac:dyDescent="0.25">
      <c r="A816" s="92"/>
      <c r="B816" s="82"/>
      <c r="C816" s="223">
        <v>0</v>
      </c>
      <c r="D816" s="217">
        <v>0</v>
      </c>
      <c r="E816" s="222"/>
      <c r="F816" s="78"/>
      <c r="G816" s="79"/>
      <c r="H816" s="80"/>
      <c r="I816" s="84"/>
    </row>
    <row r="817" spans="1:9" x14ac:dyDescent="0.25">
      <c r="A817" s="92"/>
      <c r="B817" s="82"/>
      <c r="C817" s="223">
        <v>0</v>
      </c>
      <c r="D817" s="217">
        <v>0</v>
      </c>
      <c r="E817" s="222"/>
      <c r="F817" s="78"/>
      <c r="G817" s="79"/>
      <c r="H817" s="80"/>
      <c r="I817" s="84"/>
    </row>
    <row r="818" spans="1:9" x14ac:dyDescent="0.25">
      <c r="A818" s="92"/>
      <c r="B818" s="82"/>
      <c r="C818" s="223">
        <v>0</v>
      </c>
      <c r="D818" s="217">
        <v>0</v>
      </c>
      <c r="E818" s="222"/>
      <c r="F818" s="78"/>
      <c r="G818" s="79"/>
      <c r="H818" s="80"/>
      <c r="I818" s="84"/>
    </row>
    <row r="819" spans="1:9" x14ac:dyDescent="0.25">
      <c r="A819" s="92"/>
      <c r="B819" s="82"/>
      <c r="C819" s="223">
        <v>0</v>
      </c>
      <c r="D819" s="217">
        <v>0</v>
      </c>
      <c r="E819" s="222"/>
      <c r="F819" s="78"/>
      <c r="G819" s="79"/>
      <c r="H819" s="80"/>
      <c r="I819" s="84"/>
    </row>
    <row r="820" spans="1:9" x14ac:dyDescent="0.25">
      <c r="A820" s="92"/>
      <c r="B820" s="82"/>
      <c r="C820" s="223">
        <v>0</v>
      </c>
      <c r="D820" s="217">
        <v>0</v>
      </c>
      <c r="E820" s="222"/>
      <c r="F820" s="78"/>
      <c r="G820" s="79"/>
      <c r="H820" s="80"/>
      <c r="I820" s="84"/>
    </row>
    <row r="821" spans="1:9" x14ac:dyDescent="0.25">
      <c r="A821" s="92"/>
      <c r="B821" s="82"/>
      <c r="C821" s="223">
        <v>0</v>
      </c>
      <c r="D821" s="217">
        <v>0</v>
      </c>
      <c r="E821" s="222"/>
      <c r="F821" s="78"/>
      <c r="G821" s="79"/>
      <c r="H821" s="80"/>
      <c r="I821" s="84"/>
    </row>
    <row r="822" spans="1:9" x14ac:dyDescent="0.25">
      <c r="A822" s="92"/>
      <c r="B822" s="82"/>
      <c r="C822" s="223">
        <v>0</v>
      </c>
      <c r="D822" s="217">
        <v>0</v>
      </c>
      <c r="E822" s="222"/>
      <c r="F822" s="78"/>
      <c r="G822" s="79"/>
      <c r="H822" s="80"/>
      <c r="I822" s="84"/>
    </row>
    <row r="823" spans="1:9" x14ac:dyDescent="0.25">
      <c r="A823" s="92"/>
      <c r="B823" s="82"/>
      <c r="C823" s="223">
        <v>0</v>
      </c>
      <c r="D823" s="217">
        <v>0</v>
      </c>
      <c r="E823" s="222"/>
      <c r="F823" s="78"/>
      <c r="G823" s="79"/>
      <c r="H823" s="80"/>
      <c r="I823" s="84"/>
    </row>
    <row r="824" spans="1:9" x14ac:dyDescent="0.25">
      <c r="A824" s="92"/>
      <c r="B824" s="82"/>
      <c r="C824" s="223">
        <v>0</v>
      </c>
      <c r="D824" s="217">
        <v>0</v>
      </c>
      <c r="E824" s="222"/>
      <c r="F824" s="78"/>
      <c r="G824" s="79"/>
      <c r="H824" s="80"/>
      <c r="I824" s="84"/>
    </row>
    <row r="825" spans="1:9" x14ac:dyDescent="0.25">
      <c r="A825" s="92"/>
      <c r="B825" s="82"/>
      <c r="C825" s="223">
        <v>0</v>
      </c>
      <c r="D825" s="217">
        <v>0</v>
      </c>
      <c r="E825" s="222"/>
      <c r="F825" s="78"/>
      <c r="G825" s="79"/>
      <c r="H825" s="80"/>
      <c r="I825" s="84"/>
    </row>
    <row r="826" spans="1:9" x14ac:dyDescent="0.25">
      <c r="A826" s="92"/>
      <c r="B826" s="82"/>
      <c r="C826" s="223">
        <v>0</v>
      </c>
      <c r="D826" s="217">
        <v>0</v>
      </c>
      <c r="E826" s="222"/>
      <c r="F826" s="78"/>
      <c r="G826" s="79"/>
      <c r="H826" s="80"/>
      <c r="I826" s="84"/>
    </row>
    <row r="827" spans="1:9" x14ac:dyDescent="0.25">
      <c r="A827" s="92"/>
      <c r="B827" s="82"/>
      <c r="C827" s="223">
        <v>0</v>
      </c>
      <c r="D827" s="217">
        <v>0</v>
      </c>
      <c r="E827" s="222"/>
      <c r="F827" s="78"/>
      <c r="G827" s="79"/>
      <c r="H827" s="80"/>
      <c r="I827" s="84"/>
    </row>
    <row r="828" spans="1:9" x14ac:dyDescent="0.25">
      <c r="A828" s="92"/>
      <c r="B828" s="82"/>
      <c r="C828" s="223">
        <v>0</v>
      </c>
      <c r="D828" s="217">
        <v>0</v>
      </c>
      <c r="E828" s="222"/>
      <c r="F828" s="78"/>
      <c r="G828" s="79"/>
      <c r="H828" s="80"/>
      <c r="I828" s="84"/>
    </row>
    <row r="829" spans="1:9" x14ac:dyDescent="0.25">
      <c r="A829" s="92"/>
      <c r="B829" s="82"/>
      <c r="C829" s="223">
        <v>0</v>
      </c>
      <c r="D829" s="217">
        <v>0</v>
      </c>
      <c r="E829" s="222"/>
      <c r="F829" s="78"/>
      <c r="G829" s="79"/>
      <c r="H829" s="80"/>
      <c r="I829" s="84"/>
    </row>
    <row r="830" spans="1:9" x14ac:dyDescent="0.25">
      <c r="A830" s="92"/>
      <c r="B830" s="82"/>
      <c r="C830" s="223">
        <v>0</v>
      </c>
      <c r="D830" s="217">
        <v>0</v>
      </c>
      <c r="E830" s="222"/>
      <c r="F830" s="78"/>
      <c r="G830" s="79"/>
      <c r="H830" s="80"/>
      <c r="I830" s="84"/>
    </row>
    <row r="831" spans="1:9" x14ac:dyDescent="0.25">
      <c r="A831" s="92"/>
      <c r="B831" s="82"/>
      <c r="C831" s="223">
        <v>0</v>
      </c>
      <c r="D831" s="217">
        <v>0</v>
      </c>
      <c r="E831" s="222"/>
      <c r="F831" s="78"/>
      <c r="G831" s="79"/>
      <c r="H831" s="80"/>
      <c r="I831" s="84"/>
    </row>
    <row r="832" spans="1:9" x14ac:dyDescent="0.25">
      <c r="A832" s="92"/>
      <c r="B832" s="82"/>
      <c r="C832" s="223">
        <v>0</v>
      </c>
      <c r="D832" s="217">
        <v>0</v>
      </c>
      <c r="E832" s="222"/>
      <c r="F832" s="78"/>
      <c r="G832" s="79"/>
      <c r="H832" s="80"/>
      <c r="I832" s="84"/>
    </row>
    <row r="833" spans="1:9" x14ac:dyDescent="0.25">
      <c r="A833" s="92"/>
      <c r="B833" s="82"/>
      <c r="C833" s="223">
        <v>0</v>
      </c>
      <c r="D833" s="217">
        <v>0</v>
      </c>
      <c r="E833" s="222"/>
      <c r="F833" s="78"/>
      <c r="G833" s="79"/>
      <c r="H833" s="80"/>
      <c r="I833" s="84"/>
    </row>
    <row r="834" spans="1:9" x14ac:dyDescent="0.25">
      <c r="A834" s="92"/>
      <c r="B834" s="82"/>
      <c r="C834" s="223">
        <v>0</v>
      </c>
      <c r="D834" s="217">
        <v>0</v>
      </c>
      <c r="E834" s="222"/>
      <c r="F834" s="78"/>
      <c r="G834" s="79"/>
      <c r="H834" s="80"/>
      <c r="I834" s="84"/>
    </row>
    <row r="835" spans="1:9" x14ac:dyDescent="0.25">
      <c r="A835" s="92"/>
      <c r="B835" s="82"/>
      <c r="C835" s="223">
        <v>0</v>
      </c>
      <c r="D835" s="217">
        <v>0</v>
      </c>
      <c r="E835" s="222"/>
      <c r="F835" s="78"/>
      <c r="G835" s="79"/>
      <c r="H835" s="80"/>
      <c r="I835" s="84"/>
    </row>
    <row r="836" spans="1:9" x14ac:dyDescent="0.25">
      <c r="A836" s="92"/>
      <c r="B836" s="82"/>
      <c r="C836" s="223">
        <v>0</v>
      </c>
      <c r="D836" s="217">
        <v>0</v>
      </c>
      <c r="E836" s="222"/>
      <c r="F836" s="78"/>
      <c r="G836" s="79"/>
      <c r="H836" s="80"/>
      <c r="I836" s="84"/>
    </row>
    <row r="837" spans="1:9" x14ac:dyDescent="0.25">
      <c r="A837" s="92"/>
      <c r="B837" s="82"/>
      <c r="C837" s="223">
        <v>0</v>
      </c>
      <c r="D837" s="217">
        <v>0</v>
      </c>
      <c r="E837" s="222"/>
      <c r="F837" s="78"/>
      <c r="G837" s="79"/>
      <c r="H837" s="80"/>
      <c r="I837" s="84"/>
    </row>
    <row r="838" spans="1:9" x14ac:dyDescent="0.25">
      <c r="A838" s="92"/>
      <c r="B838" s="82"/>
      <c r="C838" s="223">
        <v>0</v>
      </c>
      <c r="D838" s="217">
        <v>0</v>
      </c>
      <c r="E838" s="222"/>
      <c r="F838" s="78"/>
      <c r="G838" s="79"/>
      <c r="H838" s="80"/>
      <c r="I838" s="84"/>
    </row>
    <row r="839" spans="1:9" x14ac:dyDescent="0.25">
      <c r="A839" s="92"/>
      <c r="B839" s="82"/>
      <c r="C839" s="223">
        <v>0</v>
      </c>
      <c r="D839" s="217">
        <v>0</v>
      </c>
      <c r="E839" s="222"/>
      <c r="F839" s="78"/>
      <c r="G839" s="79"/>
      <c r="H839" s="80"/>
      <c r="I839" s="84"/>
    </row>
    <row r="840" spans="1:9" x14ac:dyDescent="0.25">
      <c r="A840" s="92"/>
      <c r="B840" s="82"/>
      <c r="C840" s="223">
        <v>0</v>
      </c>
      <c r="D840" s="217">
        <v>0</v>
      </c>
      <c r="E840" s="222"/>
      <c r="F840" s="78"/>
      <c r="G840" s="79"/>
      <c r="H840" s="80"/>
      <c r="I840" s="84"/>
    </row>
    <row r="841" spans="1:9" x14ac:dyDescent="0.25">
      <c r="A841" s="92"/>
      <c r="B841" s="82"/>
      <c r="C841" s="223">
        <v>0</v>
      </c>
      <c r="D841" s="217">
        <v>0</v>
      </c>
      <c r="E841" s="222"/>
      <c r="F841" s="78"/>
      <c r="G841" s="79"/>
      <c r="H841" s="80"/>
      <c r="I841" s="84"/>
    </row>
    <row r="842" spans="1:9" x14ac:dyDescent="0.25">
      <c r="A842" s="92"/>
      <c r="B842" s="82"/>
      <c r="C842" s="223">
        <v>0</v>
      </c>
      <c r="D842" s="217">
        <v>0</v>
      </c>
      <c r="E842" s="222"/>
      <c r="F842" s="78"/>
      <c r="G842" s="79"/>
      <c r="H842" s="80"/>
      <c r="I842" s="84"/>
    </row>
    <row r="843" spans="1:9" x14ac:dyDescent="0.25">
      <c r="A843" s="92"/>
      <c r="B843" s="82"/>
      <c r="C843" s="223">
        <v>0</v>
      </c>
      <c r="D843" s="217">
        <v>0</v>
      </c>
      <c r="E843" s="222"/>
      <c r="F843" s="78"/>
      <c r="G843" s="79"/>
      <c r="H843" s="80"/>
      <c r="I843" s="84"/>
    </row>
    <row r="844" spans="1:9" x14ac:dyDescent="0.25">
      <c r="A844" s="92"/>
      <c r="B844" s="82"/>
      <c r="C844" s="223">
        <v>0</v>
      </c>
      <c r="D844" s="217">
        <v>0</v>
      </c>
      <c r="E844" s="222"/>
      <c r="F844" s="78"/>
      <c r="G844" s="79"/>
      <c r="H844" s="80"/>
      <c r="I844" s="84"/>
    </row>
    <row r="845" spans="1:9" x14ac:dyDescent="0.25">
      <c r="A845" s="92"/>
      <c r="B845" s="82"/>
      <c r="C845" s="223">
        <v>0</v>
      </c>
      <c r="D845" s="217">
        <v>0</v>
      </c>
      <c r="E845" s="222"/>
      <c r="F845" s="78"/>
      <c r="G845" s="79"/>
      <c r="H845" s="80"/>
      <c r="I845" s="84"/>
    </row>
    <row r="846" spans="1:9" x14ac:dyDescent="0.25">
      <c r="A846" s="92"/>
      <c r="B846" s="82"/>
      <c r="C846" s="223">
        <v>0</v>
      </c>
      <c r="D846" s="217">
        <v>0</v>
      </c>
      <c r="E846" s="222"/>
      <c r="F846" s="78"/>
      <c r="G846" s="79"/>
      <c r="H846" s="80"/>
      <c r="I846" s="84"/>
    </row>
    <row r="847" spans="1:9" x14ac:dyDescent="0.25">
      <c r="A847" s="92"/>
      <c r="B847" s="82"/>
      <c r="C847" s="223">
        <v>0</v>
      </c>
      <c r="D847" s="217">
        <v>0</v>
      </c>
      <c r="E847" s="222"/>
      <c r="F847" s="78"/>
      <c r="G847" s="79"/>
      <c r="H847" s="80"/>
      <c r="I847" s="84"/>
    </row>
    <row r="848" spans="1:9" x14ac:dyDescent="0.25">
      <c r="A848" s="92"/>
      <c r="B848" s="82"/>
      <c r="C848" s="223">
        <v>0</v>
      </c>
      <c r="D848" s="217">
        <v>0</v>
      </c>
      <c r="E848" s="222"/>
      <c r="F848" s="78"/>
      <c r="G848" s="79"/>
      <c r="H848" s="80"/>
      <c r="I848" s="84"/>
    </row>
    <row r="849" spans="1:9" x14ac:dyDescent="0.25">
      <c r="A849" s="92"/>
      <c r="B849" s="82"/>
      <c r="C849" s="223">
        <v>0</v>
      </c>
      <c r="D849" s="217">
        <v>0</v>
      </c>
      <c r="E849" s="222"/>
      <c r="F849" s="78"/>
      <c r="G849" s="79"/>
      <c r="H849" s="80"/>
      <c r="I849" s="84"/>
    </row>
    <row r="850" spans="1:9" x14ac:dyDescent="0.25">
      <c r="A850" s="92"/>
      <c r="B850" s="82"/>
      <c r="C850" s="223">
        <v>0</v>
      </c>
      <c r="D850" s="217">
        <v>0</v>
      </c>
      <c r="E850" s="222"/>
      <c r="F850" s="78"/>
      <c r="G850" s="79"/>
      <c r="H850" s="80"/>
      <c r="I850" s="84"/>
    </row>
    <row r="851" spans="1:9" x14ac:dyDescent="0.25">
      <c r="A851" s="92"/>
      <c r="B851" s="82"/>
      <c r="C851" s="223">
        <v>0</v>
      </c>
      <c r="D851" s="217">
        <v>0</v>
      </c>
      <c r="E851" s="222"/>
      <c r="F851" s="78"/>
      <c r="G851" s="79"/>
      <c r="H851" s="80"/>
      <c r="I851" s="84"/>
    </row>
    <row r="852" spans="1:9" x14ac:dyDescent="0.25">
      <c r="A852" s="92"/>
      <c r="B852" s="82"/>
      <c r="C852" s="223">
        <v>0</v>
      </c>
      <c r="D852" s="217">
        <v>0</v>
      </c>
      <c r="E852" s="222"/>
      <c r="F852" s="78"/>
      <c r="G852" s="79"/>
      <c r="H852" s="80"/>
      <c r="I852" s="84"/>
    </row>
    <row r="853" spans="1:9" x14ac:dyDescent="0.25">
      <c r="A853" s="92"/>
      <c r="B853" s="82"/>
      <c r="C853" s="223">
        <v>0</v>
      </c>
      <c r="D853" s="217">
        <v>0</v>
      </c>
      <c r="E853" s="222"/>
      <c r="F853" s="78"/>
      <c r="G853" s="79"/>
      <c r="H853" s="80"/>
      <c r="I853" s="84"/>
    </row>
    <row r="854" spans="1:9" x14ac:dyDescent="0.25">
      <c r="A854" s="92"/>
      <c r="B854" s="82"/>
      <c r="C854" s="223">
        <v>0</v>
      </c>
      <c r="D854" s="217">
        <v>0</v>
      </c>
      <c r="E854" s="222"/>
      <c r="F854" s="78"/>
      <c r="G854" s="79"/>
      <c r="H854" s="80"/>
      <c r="I854" s="84"/>
    </row>
    <row r="855" spans="1:9" x14ac:dyDescent="0.25">
      <c r="A855" s="92"/>
      <c r="B855" s="82"/>
      <c r="C855" s="223">
        <v>0</v>
      </c>
      <c r="D855" s="217">
        <v>0</v>
      </c>
      <c r="E855" s="222"/>
      <c r="F855" s="78"/>
      <c r="G855" s="79"/>
      <c r="H855" s="80"/>
      <c r="I855" s="84"/>
    </row>
    <row r="856" spans="1:9" x14ac:dyDescent="0.25">
      <c r="A856" s="92"/>
      <c r="B856" s="82"/>
      <c r="C856" s="223">
        <v>0</v>
      </c>
      <c r="D856" s="217">
        <v>0</v>
      </c>
      <c r="E856" s="222"/>
      <c r="F856" s="78"/>
      <c r="G856" s="79"/>
      <c r="H856" s="80"/>
      <c r="I856" s="84"/>
    </row>
    <row r="857" spans="1:9" x14ac:dyDescent="0.25">
      <c r="A857" s="92"/>
      <c r="B857" s="82"/>
      <c r="C857" s="223">
        <v>0</v>
      </c>
      <c r="D857" s="217">
        <v>0</v>
      </c>
      <c r="E857" s="222"/>
      <c r="F857" s="78"/>
      <c r="G857" s="79"/>
      <c r="H857" s="80"/>
      <c r="I857" s="84"/>
    </row>
    <row r="858" spans="1:9" x14ac:dyDescent="0.25">
      <c r="A858" s="92"/>
      <c r="B858" s="82"/>
      <c r="C858" s="223">
        <v>0</v>
      </c>
      <c r="D858" s="217">
        <v>0</v>
      </c>
      <c r="E858" s="222"/>
      <c r="F858" s="78"/>
      <c r="G858" s="79"/>
      <c r="H858" s="80"/>
      <c r="I858" s="84"/>
    </row>
    <row r="859" spans="1:9" x14ac:dyDescent="0.25">
      <c r="A859" s="92"/>
      <c r="B859" s="82"/>
      <c r="C859" s="223">
        <v>0</v>
      </c>
      <c r="D859" s="217">
        <v>0</v>
      </c>
      <c r="E859" s="222"/>
      <c r="F859" s="78"/>
      <c r="G859" s="79"/>
      <c r="H859" s="80"/>
      <c r="I859" s="84"/>
    </row>
    <row r="860" spans="1:9" x14ac:dyDescent="0.25">
      <c r="A860" s="92"/>
      <c r="B860" s="82"/>
      <c r="C860" s="223">
        <v>0</v>
      </c>
      <c r="D860" s="217">
        <v>0</v>
      </c>
      <c r="E860" s="222"/>
      <c r="F860" s="78"/>
      <c r="G860" s="79"/>
      <c r="H860" s="80"/>
      <c r="I860" s="84"/>
    </row>
    <row r="861" spans="1:9" x14ac:dyDescent="0.25">
      <c r="A861" s="92"/>
      <c r="B861" s="82"/>
      <c r="C861" s="223">
        <v>0</v>
      </c>
      <c r="D861" s="217">
        <v>0</v>
      </c>
      <c r="E861" s="222"/>
      <c r="F861" s="78"/>
      <c r="G861" s="79"/>
      <c r="H861" s="80"/>
      <c r="I861" s="84"/>
    </row>
    <row r="862" spans="1:9" x14ac:dyDescent="0.25">
      <c r="A862" s="92"/>
      <c r="B862" s="82"/>
      <c r="C862" s="223">
        <v>0</v>
      </c>
      <c r="D862" s="217">
        <v>0</v>
      </c>
      <c r="E862" s="222"/>
      <c r="F862" s="78"/>
      <c r="G862" s="79"/>
      <c r="H862" s="80"/>
      <c r="I862" s="84"/>
    </row>
    <row r="863" spans="1:9" x14ac:dyDescent="0.25">
      <c r="A863" s="92"/>
      <c r="B863" s="82"/>
      <c r="C863" s="223">
        <v>0</v>
      </c>
      <c r="D863" s="217">
        <v>0</v>
      </c>
      <c r="E863" s="222"/>
      <c r="F863" s="78"/>
      <c r="G863" s="79"/>
      <c r="H863" s="80"/>
      <c r="I863" s="84"/>
    </row>
    <row r="864" spans="1:9" x14ac:dyDescent="0.25">
      <c r="A864" s="92"/>
      <c r="B864" s="82"/>
      <c r="C864" s="223">
        <v>0</v>
      </c>
      <c r="D864" s="217">
        <v>0</v>
      </c>
      <c r="E864" s="222"/>
      <c r="F864" s="78"/>
      <c r="G864" s="79"/>
      <c r="H864" s="80"/>
      <c r="I864" s="84"/>
    </row>
    <row r="865" spans="1:9" x14ac:dyDescent="0.25">
      <c r="A865" s="92"/>
      <c r="B865" s="82"/>
      <c r="C865" s="223">
        <v>0</v>
      </c>
      <c r="D865" s="217">
        <v>0</v>
      </c>
      <c r="E865" s="222"/>
      <c r="F865" s="78"/>
      <c r="G865" s="79"/>
      <c r="H865" s="80"/>
      <c r="I865" s="84"/>
    </row>
    <row r="866" spans="1:9" x14ac:dyDescent="0.25">
      <c r="A866" s="92"/>
      <c r="B866" s="82"/>
      <c r="C866" s="223">
        <v>0</v>
      </c>
      <c r="D866" s="217">
        <v>0</v>
      </c>
      <c r="E866" s="222"/>
      <c r="F866" s="78"/>
      <c r="G866" s="79"/>
      <c r="H866" s="80"/>
      <c r="I866" s="84"/>
    </row>
    <row r="867" spans="1:9" x14ac:dyDescent="0.25">
      <c r="A867" s="92"/>
      <c r="B867" s="82"/>
      <c r="C867" s="223">
        <v>0</v>
      </c>
      <c r="D867" s="217">
        <v>0</v>
      </c>
      <c r="E867" s="222"/>
      <c r="F867" s="78"/>
      <c r="G867" s="79"/>
      <c r="H867" s="80"/>
      <c r="I867" s="84"/>
    </row>
    <row r="868" spans="1:9" x14ac:dyDescent="0.25">
      <c r="A868" s="92"/>
      <c r="B868" s="82"/>
      <c r="C868" s="223">
        <v>0</v>
      </c>
      <c r="D868" s="217">
        <v>0</v>
      </c>
      <c r="E868" s="222"/>
      <c r="F868" s="78"/>
      <c r="G868" s="79"/>
      <c r="H868" s="80"/>
      <c r="I868" s="84"/>
    </row>
    <row r="869" spans="1:9" x14ac:dyDescent="0.25">
      <c r="A869" s="92"/>
      <c r="B869" s="82"/>
      <c r="C869" s="223">
        <v>0</v>
      </c>
      <c r="D869" s="217">
        <v>0</v>
      </c>
      <c r="E869" s="222"/>
      <c r="F869" s="78"/>
      <c r="G869" s="79"/>
      <c r="H869" s="80"/>
      <c r="I869" s="84"/>
    </row>
    <row r="870" spans="1:9" x14ac:dyDescent="0.25">
      <c r="A870" s="92"/>
      <c r="B870" s="82"/>
      <c r="C870" s="223">
        <v>0</v>
      </c>
      <c r="D870" s="217">
        <v>0</v>
      </c>
      <c r="E870" s="222"/>
      <c r="F870" s="78"/>
      <c r="G870" s="79"/>
      <c r="H870" s="80"/>
      <c r="I870" s="84"/>
    </row>
    <row r="871" spans="1:9" x14ac:dyDescent="0.25">
      <c r="A871" s="92"/>
      <c r="B871" s="82"/>
      <c r="C871" s="223">
        <v>0</v>
      </c>
      <c r="D871" s="217">
        <v>0</v>
      </c>
      <c r="E871" s="222"/>
      <c r="F871" s="78"/>
      <c r="G871" s="79"/>
      <c r="H871" s="80"/>
      <c r="I871" s="84"/>
    </row>
    <row r="872" spans="1:9" x14ac:dyDescent="0.25">
      <c r="A872" s="92"/>
      <c r="B872" s="82"/>
      <c r="C872" s="223">
        <v>0</v>
      </c>
      <c r="D872" s="217">
        <v>0</v>
      </c>
      <c r="E872" s="222"/>
      <c r="F872" s="78"/>
      <c r="G872" s="79"/>
      <c r="H872" s="80"/>
      <c r="I872" s="84"/>
    </row>
    <row r="873" spans="1:9" x14ac:dyDescent="0.25">
      <c r="A873" s="92"/>
      <c r="B873" s="82"/>
      <c r="C873" s="223">
        <v>0</v>
      </c>
      <c r="D873" s="217">
        <v>0</v>
      </c>
      <c r="E873" s="222"/>
      <c r="F873" s="78"/>
      <c r="G873" s="79"/>
      <c r="H873" s="80"/>
      <c r="I873" s="84"/>
    </row>
    <row r="874" spans="1:9" x14ac:dyDescent="0.25">
      <c r="A874" s="92"/>
      <c r="B874" s="82"/>
      <c r="C874" s="223">
        <v>0</v>
      </c>
      <c r="D874" s="217">
        <v>0</v>
      </c>
      <c r="E874" s="222"/>
      <c r="F874" s="78"/>
      <c r="G874" s="79"/>
      <c r="H874" s="80"/>
      <c r="I874" s="84"/>
    </row>
    <row r="875" spans="1:9" x14ac:dyDescent="0.25">
      <c r="A875" s="92"/>
      <c r="B875" s="82"/>
      <c r="C875" s="223">
        <v>0</v>
      </c>
      <c r="D875" s="217">
        <v>0</v>
      </c>
      <c r="E875" s="222"/>
      <c r="F875" s="78"/>
      <c r="G875" s="79"/>
      <c r="H875" s="80"/>
      <c r="I875" s="84"/>
    </row>
    <row r="876" spans="1:9" x14ac:dyDescent="0.25">
      <c r="A876" s="92"/>
      <c r="B876" s="82"/>
      <c r="C876" s="223">
        <v>0</v>
      </c>
      <c r="D876" s="217">
        <v>0</v>
      </c>
      <c r="E876" s="222"/>
      <c r="F876" s="78"/>
      <c r="G876" s="79"/>
      <c r="H876" s="80"/>
      <c r="I876" s="84"/>
    </row>
    <row r="877" spans="1:9" x14ac:dyDescent="0.25">
      <c r="A877" s="92"/>
      <c r="B877" s="82"/>
      <c r="C877" s="223">
        <v>0</v>
      </c>
      <c r="D877" s="217">
        <v>0</v>
      </c>
      <c r="E877" s="222"/>
      <c r="F877" s="78"/>
      <c r="G877" s="79"/>
      <c r="H877" s="80"/>
      <c r="I877" s="84"/>
    </row>
    <row r="878" spans="1:9" x14ac:dyDescent="0.25">
      <c r="A878" s="92"/>
      <c r="B878" s="82"/>
      <c r="C878" s="223">
        <v>0</v>
      </c>
      <c r="D878" s="217">
        <v>0</v>
      </c>
      <c r="E878" s="222"/>
      <c r="F878" s="78"/>
      <c r="G878" s="79"/>
      <c r="H878" s="80"/>
      <c r="I878" s="84"/>
    </row>
    <row r="879" spans="1:9" x14ac:dyDescent="0.25">
      <c r="A879" s="92"/>
      <c r="B879" s="82"/>
      <c r="C879" s="223">
        <v>0</v>
      </c>
      <c r="D879" s="217">
        <v>0</v>
      </c>
      <c r="E879" s="222"/>
      <c r="F879" s="78"/>
      <c r="G879" s="79"/>
      <c r="H879" s="80"/>
      <c r="I879" s="84"/>
    </row>
    <row r="880" spans="1:9" x14ac:dyDescent="0.25">
      <c r="A880" s="92"/>
      <c r="B880" s="82"/>
      <c r="C880" s="223">
        <v>0</v>
      </c>
      <c r="D880" s="217">
        <v>0</v>
      </c>
      <c r="E880" s="222"/>
      <c r="F880" s="78"/>
      <c r="G880" s="79"/>
      <c r="H880" s="80"/>
      <c r="I880" s="84"/>
    </row>
    <row r="881" spans="1:9" x14ac:dyDescent="0.25">
      <c r="A881" s="92"/>
      <c r="B881" s="82"/>
      <c r="C881" s="223">
        <v>0</v>
      </c>
      <c r="D881" s="217">
        <v>0</v>
      </c>
      <c r="E881" s="222"/>
      <c r="F881" s="78"/>
      <c r="G881" s="79"/>
      <c r="H881" s="80"/>
      <c r="I881" s="84"/>
    </row>
    <row r="882" spans="1:9" x14ac:dyDescent="0.25">
      <c r="A882" s="92"/>
      <c r="B882" s="82"/>
      <c r="C882" s="223">
        <v>0</v>
      </c>
      <c r="D882" s="217">
        <v>0</v>
      </c>
      <c r="E882" s="222"/>
      <c r="F882" s="78"/>
      <c r="G882" s="79"/>
      <c r="H882" s="80"/>
      <c r="I882" s="84"/>
    </row>
    <row r="883" spans="1:9" x14ac:dyDescent="0.25">
      <c r="A883" s="92"/>
      <c r="B883" s="82"/>
      <c r="C883" s="223">
        <v>0</v>
      </c>
      <c r="D883" s="217">
        <v>0</v>
      </c>
      <c r="E883" s="222"/>
      <c r="F883" s="78"/>
      <c r="G883" s="79"/>
      <c r="H883" s="80"/>
      <c r="I883" s="84"/>
    </row>
    <row r="884" spans="1:9" x14ac:dyDescent="0.25">
      <c r="A884" s="92"/>
      <c r="B884" s="82"/>
      <c r="C884" s="223">
        <v>0</v>
      </c>
      <c r="D884" s="217">
        <v>0</v>
      </c>
      <c r="E884" s="222"/>
      <c r="F884" s="78"/>
      <c r="G884" s="79"/>
      <c r="H884" s="80"/>
      <c r="I884" s="84"/>
    </row>
    <row r="885" spans="1:9" x14ac:dyDescent="0.25">
      <c r="A885" s="92"/>
      <c r="B885" s="82"/>
      <c r="C885" s="223">
        <v>0</v>
      </c>
      <c r="D885" s="217">
        <v>0</v>
      </c>
      <c r="E885" s="222"/>
      <c r="F885" s="78"/>
      <c r="G885" s="79"/>
      <c r="H885" s="80"/>
      <c r="I885" s="84"/>
    </row>
    <row r="886" spans="1:9" x14ac:dyDescent="0.25">
      <c r="A886" s="92"/>
      <c r="B886" s="82"/>
      <c r="C886" s="223">
        <v>0</v>
      </c>
      <c r="D886" s="217">
        <v>0</v>
      </c>
      <c r="E886" s="222"/>
      <c r="F886" s="78"/>
      <c r="G886" s="79"/>
      <c r="H886" s="80"/>
      <c r="I886" s="84"/>
    </row>
    <row r="887" spans="1:9" x14ac:dyDescent="0.25">
      <c r="A887" s="92"/>
      <c r="B887" s="82"/>
      <c r="C887" s="223">
        <v>0</v>
      </c>
      <c r="D887" s="217">
        <v>0</v>
      </c>
      <c r="E887" s="222"/>
      <c r="F887" s="78"/>
      <c r="G887" s="79"/>
      <c r="H887" s="80"/>
      <c r="I887" s="84"/>
    </row>
    <row r="888" spans="1:9" x14ac:dyDescent="0.25">
      <c r="A888" s="92"/>
      <c r="B888" s="82"/>
      <c r="C888" s="223">
        <v>0</v>
      </c>
      <c r="D888" s="217">
        <v>0</v>
      </c>
      <c r="E888" s="222"/>
      <c r="F888" s="78"/>
      <c r="G888" s="79"/>
      <c r="H888" s="80"/>
      <c r="I888" s="84"/>
    </row>
    <row r="889" spans="1:9" x14ac:dyDescent="0.25">
      <c r="A889" s="92"/>
      <c r="B889" s="82"/>
      <c r="C889" s="223">
        <v>0</v>
      </c>
      <c r="D889" s="217">
        <v>0</v>
      </c>
      <c r="E889" s="222"/>
      <c r="F889" s="78"/>
      <c r="G889" s="79"/>
      <c r="H889" s="80"/>
      <c r="I889" s="84"/>
    </row>
    <row r="890" spans="1:9" x14ac:dyDescent="0.25">
      <c r="A890" s="92"/>
      <c r="B890" s="82"/>
      <c r="C890" s="223">
        <v>0</v>
      </c>
      <c r="D890" s="217">
        <v>0</v>
      </c>
      <c r="E890" s="222"/>
      <c r="F890" s="78"/>
      <c r="G890" s="79"/>
      <c r="H890" s="80"/>
      <c r="I890" s="84"/>
    </row>
    <row r="891" spans="1:9" x14ac:dyDescent="0.25">
      <c r="A891" s="92"/>
      <c r="B891" s="82"/>
      <c r="C891" s="223">
        <v>0</v>
      </c>
      <c r="D891" s="217">
        <v>0</v>
      </c>
      <c r="E891" s="222"/>
      <c r="F891" s="78"/>
      <c r="G891" s="79"/>
      <c r="H891" s="80"/>
      <c r="I891" s="84"/>
    </row>
    <row r="892" spans="1:9" x14ac:dyDescent="0.25">
      <c r="A892" s="92"/>
      <c r="B892" s="82"/>
      <c r="C892" s="223">
        <v>0</v>
      </c>
      <c r="D892" s="217">
        <v>0</v>
      </c>
      <c r="E892" s="222"/>
      <c r="F892" s="78"/>
      <c r="G892" s="79"/>
      <c r="H892" s="80"/>
      <c r="I892" s="84"/>
    </row>
    <row r="893" spans="1:9" x14ac:dyDescent="0.25">
      <c r="A893" s="92"/>
      <c r="B893" s="82"/>
      <c r="C893" s="223">
        <v>0</v>
      </c>
      <c r="D893" s="217">
        <v>0</v>
      </c>
      <c r="E893" s="222"/>
      <c r="F893" s="78"/>
      <c r="G893" s="79"/>
      <c r="H893" s="80"/>
      <c r="I893" s="84"/>
    </row>
    <row r="894" spans="1:9" x14ac:dyDescent="0.25">
      <c r="A894" s="92"/>
      <c r="B894" s="82"/>
      <c r="C894" s="223">
        <v>0</v>
      </c>
      <c r="D894" s="217">
        <v>0</v>
      </c>
      <c r="E894" s="222"/>
      <c r="F894" s="78"/>
      <c r="G894" s="79"/>
      <c r="H894" s="80"/>
      <c r="I894" s="84"/>
    </row>
    <row r="895" spans="1:9" x14ac:dyDescent="0.25">
      <c r="A895" s="92"/>
      <c r="B895" s="82"/>
      <c r="C895" s="223">
        <v>0</v>
      </c>
      <c r="D895" s="217">
        <v>0</v>
      </c>
      <c r="E895" s="222"/>
      <c r="F895" s="78"/>
      <c r="G895" s="79"/>
      <c r="H895" s="80"/>
      <c r="I895" s="84"/>
    </row>
    <row r="896" spans="1:9" x14ac:dyDescent="0.25">
      <c r="A896" s="92"/>
      <c r="B896" s="82"/>
      <c r="C896" s="223">
        <v>0</v>
      </c>
      <c r="D896" s="217">
        <v>0</v>
      </c>
      <c r="E896" s="222"/>
      <c r="F896" s="78"/>
      <c r="G896" s="79"/>
      <c r="H896" s="80"/>
      <c r="I896" s="84"/>
    </row>
    <row r="897" spans="1:9" x14ac:dyDescent="0.25">
      <c r="A897" s="92"/>
      <c r="B897" s="82"/>
      <c r="C897" s="223">
        <v>0</v>
      </c>
      <c r="D897" s="217">
        <v>0</v>
      </c>
      <c r="E897" s="222"/>
      <c r="F897" s="78"/>
      <c r="G897" s="79"/>
      <c r="H897" s="80"/>
      <c r="I897" s="84"/>
    </row>
    <row r="898" spans="1:9" x14ac:dyDescent="0.25">
      <c r="A898" s="92"/>
      <c r="B898" s="82"/>
      <c r="C898" s="223">
        <v>0</v>
      </c>
      <c r="D898" s="217">
        <v>0</v>
      </c>
      <c r="E898" s="222"/>
      <c r="F898" s="78"/>
      <c r="G898" s="79"/>
      <c r="H898" s="80"/>
      <c r="I898" s="84"/>
    </row>
    <row r="899" spans="1:9" x14ac:dyDescent="0.25">
      <c r="A899" s="92"/>
      <c r="B899" s="82"/>
      <c r="C899" s="223">
        <v>0</v>
      </c>
      <c r="D899" s="217">
        <v>0</v>
      </c>
      <c r="E899" s="222"/>
      <c r="F899" s="78"/>
      <c r="G899" s="79"/>
      <c r="H899" s="80"/>
      <c r="I899" s="84"/>
    </row>
    <row r="900" spans="1:9" x14ac:dyDescent="0.25">
      <c r="A900" s="92"/>
      <c r="B900" s="82"/>
      <c r="C900" s="223">
        <v>0</v>
      </c>
      <c r="D900" s="217">
        <v>0</v>
      </c>
      <c r="E900" s="222"/>
      <c r="F900" s="78"/>
      <c r="G900" s="79"/>
      <c r="H900" s="80"/>
      <c r="I900" s="84"/>
    </row>
    <row r="901" spans="1:9" x14ac:dyDescent="0.25">
      <c r="A901" s="92"/>
      <c r="B901" s="82"/>
      <c r="C901" s="223">
        <v>0</v>
      </c>
      <c r="D901" s="217">
        <v>0</v>
      </c>
      <c r="E901" s="222"/>
      <c r="F901" s="78"/>
      <c r="G901" s="79"/>
      <c r="H901" s="80"/>
      <c r="I901" s="84"/>
    </row>
    <row r="902" spans="1:9" x14ac:dyDescent="0.25">
      <c r="A902" s="92"/>
      <c r="B902" s="82"/>
      <c r="C902" s="223">
        <v>0</v>
      </c>
      <c r="D902" s="217">
        <v>0</v>
      </c>
      <c r="E902" s="222"/>
      <c r="F902" s="78"/>
      <c r="G902" s="79"/>
      <c r="H902" s="80"/>
      <c r="I902" s="84"/>
    </row>
    <row r="903" spans="1:9" x14ac:dyDescent="0.25">
      <c r="A903" s="92"/>
      <c r="B903" s="82"/>
      <c r="C903" s="223">
        <v>0</v>
      </c>
      <c r="D903" s="217">
        <v>0</v>
      </c>
      <c r="E903" s="222"/>
      <c r="F903" s="78"/>
      <c r="G903" s="79"/>
      <c r="H903" s="80"/>
      <c r="I903" s="84"/>
    </row>
    <row r="904" spans="1:9" x14ac:dyDescent="0.25">
      <c r="A904" s="92"/>
      <c r="B904" s="82"/>
      <c r="C904" s="223">
        <v>0</v>
      </c>
      <c r="D904" s="217">
        <v>0</v>
      </c>
      <c r="E904" s="222"/>
      <c r="F904" s="78"/>
      <c r="G904" s="79"/>
      <c r="H904" s="80"/>
      <c r="I904" s="84"/>
    </row>
    <row r="905" spans="1:9" x14ac:dyDescent="0.25">
      <c r="A905" s="92"/>
      <c r="B905" s="82"/>
      <c r="C905" s="223">
        <v>0</v>
      </c>
      <c r="D905" s="217">
        <v>0</v>
      </c>
      <c r="E905" s="222"/>
      <c r="F905" s="78"/>
      <c r="G905" s="79"/>
      <c r="H905" s="80"/>
      <c r="I905" s="84"/>
    </row>
    <row r="906" spans="1:9" x14ac:dyDescent="0.25">
      <c r="A906" s="92"/>
      <c r="B906" s="82"/>
      <c r="C906" s="223">
        <v>0</v>
      </c>
      <c r="D906" s="217">
        <v>0</v>
      </c>
      <c r="E906" s="222"/>
      <c r="F906" s="78"/>
      <c r="G906" s="79"/>
      <c r="H906" s="80"/>
      <c r="I906" s="84"/>
    </row>
    <row r="907" spans="1:9" x14ac:dyDescent="0.25">
      <c r="A907" s="92"/>
      <c r="B907" s="82"/>
      <c r="C907" s="223">
        <v>0</v>
      </c>
      <c r="D907" s="217">
        <v>0</v>
      </c>
      <c r="E907" s="222"/>
      <c r="F907" s="78"/>
      <c r="G907" s="79"/>
      <c r="H907" s="80"/>
      <c r="I907" s="84"/>
    </row>
    <row r="908" spans="1:9" x14ac:dyDescent="0.25">
      <c r="A908" s="92"/>
      <c r="B908" s="82"/>
      <c r="C908" s="223">
        <v>0</v>
      </c>
      <c r="D908" s="217">
        <v>0</v>
      </c>
      <c r="E908" s="222"/>
      <c r="F908" s="78"/>
      <c r="G908" s="79"/>
      <c r="H908" s="80"/>
      <c r="I908" s="84"/>
    </row>
    <row r="909" spans="1:9" x14ac:dyDescent="0.25">
      <c r="A909" s="92"/>
      <c r="B909" s="82"/>
      <c r="C909" s="223">
        <v>0</v>
      </c>
      <c r="D909" s="217">
        <v>0</v>
      </c>
      <c r="E909" s="222"/>
      <c r="F909" s="78"/>
      <c r="G909" s="79"/>
      <c r="H909" s="80"/>
      <c r="I909" s="84"/>
    </row>
    <row r="910" spans="1:9" x14ac:dyDescent="0.25">
      <c r="A910" s="92"/>
      <c r="B910" s="82"/>
      <c r="C910" s="223">
        <v>0</v>
      </c>
      <c r="D910" s="217">
        <v>0</v>
      </c>
      <c r="E910" s="222"/>
      <c r="F910" s="78"/>
      <c r="G910" s="79"/>
      <c r="H910" s="80"/>
      <c r="I910" s="84"/>
    </row>
    <row r="911" spans="1:9" x14ac:dyDescent="0.25">
      <c r="A911" s="92"/>
      <c r="B911" s="82"/>
      <c r="C911" s="223">
        <v>0</v>
      </c>
      <c r="D911" s="217">
        <v>0</v>
      </c>
      <c r="E911" s="222"/>
      <c r="F911" s="78"/>
      <c r="G911" s="79"/>
      <c r="H911" s="80"/>
      <c r="I911" s="84"/>
    </row>
    <row r="912" spans="1:9" x14ac:dyDescent="0.25">
      <c r="A912" s="92"/>
      <c r="B912" s="82"/>
      <c r="C912" s="223">
        <v>0</v>
      </c>
      <c r="D912" s="217">
        <v>0</v>
      </c>
      <c r="E912" s="222"/>
      <c r="F912" s="78"/>
      <c r="G912" s="79"/>
      <c r="H912" s="80"/>
      <c r="I912" s="84"/>
    </row>
    <row r="913" spans="1:9" x14ac:dyDescent="0.25">
      <c r="A913" s="92"/>
      <c r="B913" s="82"/>
      <c r="C913" s="223">
        <v>0</v>
      </c>
      <c r="D913" s="217">
        <v>0</v>
      </c>
      <c r="E913" s="222"/>
      <c r="F913" s="78"/>
      <c r="G913" s="79"/>
      <c r="H913" s="80"/>
      <c r="I913" s="84"/>
    </row>
    <row r="914" spans="1:9" x14ac:dyDescent="0.25">
      <c r="A914" s="92"/>
      <c r="B914" s="82"/>
      <c r="C914" s="223">
        <v>0</v>
      </c>
      <c r="D914" s="217">
        <v>0</v>
      </c>
      <c r="E914" s="222"/>
      <c r="F914" s="78"/>
      <c r="G914" s="79"/>
      <c r="H914" s="80"/>
      <c r="I914" s="84"/>
    </row>
    <row r="915" spans="1:9" x14ac:dyDescent="0.25">
      <c r="A915" s="92"/>
      <c r="B915" s="82"/>
      <c r="C915" s="223">
        <v>0</v>
      </c>
      <c r="D915" s="217">
        <v>0</v>
      </c>
      <c r="E915" s="222"/>
      <c r="F915" s="78"/>
      <c r="G915" s="79"/>
      <c r="H915" s="80"/>
      <c r="I915" s="84"/>
    </row>
    <row r="916" spans="1:9" x14ac:dyDescent="0.25">
      <c r="A916" s="92"/>
      <c r="B916" s="82"/>
      <c r="C916" s="223">
        <v>0</v>
      </c>
      <c r="D916" s="217">
        <v>0</v>
      </c>
      <c r="E916" s="222"/>
      <c r="F916" s="78"/>
      <c r="G916" s="79"/>
      <c r="H916" s="80"/>
      <c r="I916" s="84"/>
    </row>
    <row r="917" spans="1:9" x14ac:dyDescent="0.25">
      <c r="A917" s="92"/>
      <c r="B917" s="82"/>
      <c r="C917" s="223">
        <v>0</v>
      </c>
      <c r="D917" s="217">
        <v>0</v>
      </c>
      <c r="E917" s="222"/>
      <c r="F917" s="78"/>
      <c r="G917" s="79"/>
      <c r="H917" s="80"/>
      <c r="I917" s="84"/>
    </row>
    <row r="918" spans="1:9" x14ac:dyDescent="0.25">
      <c r="A918" s="92"/>
      <c r="B918" s="82"/>
      <c r="C918" s="223">
        <v>0</v>
      </c>
      <c r="D918" s="217">
        <v>0</v>
      </c>
      <c r="E918" s="222"/>
      <c r="F918" s="78"/>
      <c r="G918" s="79"/>
      <c r="H918" s="80"/>
      <c r="I918" s="84"/>
    </row>
    <row r="919" spans="1:9" x14ac:dyDescent="0.25">
      <c r="A919" s="92"/>
      <c r="B919" s="82"/>
      <c r="C919" s="223">
        <v>0</v>
      </c>
      <c r="D919" s="217">
        <v>0</v>
      </c>
      <c r="E919" s="222"/>
      <c r="F919" s="78"/>
      <c r="G919" s="79"/>
      <c r="H919" s="80"/>
      <c r="I919" s="84"/>
    </row>
    <row r="920" spans="1:9" x14ac:dyDescent="0.25">
      <c r="A920" s="92"/>
      <c r="B920" s="82"/>
      <c r="C920" s="223">
        <v>0</v>
      </c>
      <c r="D920" s="217">
        <v>0</v>
      </c>
      <c r="E920" s="222"/>
      <c r="F920" s="78"/>
      <c r="G920" s="79"/>
      <c r="H920" s="80"/>
      <c r="I920" s="84"/>
    </row>
    <row r="921" spans="1:9" x14ac:dyDescent="0.25">
      <c r="A921" s="92"/>
      <c r="B921" s="82"/>
      <c r="C921" s="223">
        <v>0</v>
      </c>
      <c r="D921" s="217">
        <v>0</v>
      </c>
      <c r="E921" s="222"/>
      <c r="F921" s="78"/>
      <c r="G921" s="79"/>
      <c r="H921" s="80"/>
      <c r="I921" s="84"/>
    </row>
    <row r="922" spans="1:9" x14ac:dyDescent="0.25">
      <c r="A922" s="92"/>
      <c r="B922" s="82"/>
      <c r="C922" s="223">
        <v>0</v>
      </c>
      <c r="D922" s="217">
        <v>0</v>
      </c>
      <c r="E922" s="222"/>
      <c r="F922" s="78"/>
      <c r="G922" s="79"/>
      <c r="H922" s="80"/>
      <c r="I922" s="84"/>
    </row>
    <row r="923" spans="1:9" x14ac:dyDescent="0.25">
      <c r="A923" s="92"/>
      <c r="B923" s="82"/>
      <c r="C923" s="223">
        <v>0</v>
      </c>
      <c r="D923" s="217">
        <v>0</v>
      </c>
      <c r="E923" s="222"/>
      <c r="F923" s="78"/>
      <c r="G923" s="79"/>
      <c r="H923" s="80"/>
      <c r="I923" s="84"/>
    </row>
    <row r="924" spans="1:9" x14ac:dyDescent="0.25">
      <c r="A924" s="92"/>
      <c r="B924" s="82"/>
      <c r="C924" s="223">
        <v>0</v>
      </c>
      <c r="D924" s="217">
        <v>0</v>
      </c>
      <c r="E924" s="222"/>
      <c r="F924" s="78"/>
      <c r="G924" s="79"/>
      <c r="H924" s="80"/>
      <c r="I924" s="84"/>
    </row>
    <row r="925" spans="1:9" x14ac:dyDescent="0.25">
      <c r="A925" s="92"/>
      <c r="B925" s="82"/>
      <c r="C925" s="223">
        <v>0</v>
      </c>
      <c r="D925" s="217">
        <v>0</v>
      </c>
      <c r="E925" s="222"/>
      <c r="F925" s="78"/>
      <c r="G925" s="79"/>
      <c r="H925" s="80"/>
      <c r="I925" s="84"/>
    </row>
    <row r="926" spans="1:9" x14ac:dyDescent="0.25">
      <c r="A926" s="92"/>
      <c r="B926" s="82"/>
      <c r="C926" s="223">
        <v>0</v>
      </c>
      <c r="D926" s="217">
        <v>0</v>
      </c>
      <c r="E926" s="222"/>
      <c r="F926" s="78"/>
      <c r="G926" s="79"/>
      <c r="H926" s="80"/>
      <c r="I926" s="84"/>
    </row>
    <row r="927" spans="1:9" x14ac:dyDescent="0.25">
      <c r="A927" s="92"/>
      <c r="B927" s="82"/>
      <c r="C927" s="223">
        <v>0</v>
      </c>
      <c r="D927" s="217">
        <v>0</v>
      </c>
      <c r="E927" s="222"/>
      <c r="F927" s="78"/>
      <c r="G927" s="79"/>
      <c r="H927" s="80"/>
      <c r="I927" s="84"/>
    </row>
    <row r="928" spans="1:9" x14ac:dyDescent="0.25">
      <c r="A928" s="92"/>
      <c r="B928" s="82"/>
      <c r="C928" s="223">
        <v>0</v>
      </c>
      <c r="D928" s="217">
        <v>0</v>
      </c>
      <c r="E928" s="222"/>
      <c r="F928" s="78"/>
      <c r="G928" s="79"/>
      <c r="H928" s="80"/>
      <c r="I928" s="84"/>
    </row>
    <row r="929" spans="1:9" x14ac:dyDescent="0.25">
      <c r="A929" s="92"/>
      <c r="B929" s="82"/>
      <c r="C929" s="223">
        <v>0</v>
      </c>
      <c r="D929" s="217">
        <v>0</v>
      </c>
      <c r="E929" s="222"/>
      <c r="F929" s="78"/>
      <c r="G929" s="79"/>
      <c r="H929" s="80"/>
      <c r="I929" s="84"/>
    </row>
    <row r="930" spans="1:9" x14ac:dyDescent="0.25">
      <c r="A930" s="92"/>
      <c r="B930" s="82"/>
      <c r="C930" s="223">
        <v>0</v>
      </c>
      <c r="D930" s="217">
        <v>0</v>
      </c>
      <c r="E930" s="222"/>
      <c r="F930" s="78"/>
      <c r="G930" s="79"/>
      <c r="H930" s="80"/>
      <c r="I930" s="84"/>
    </row>
    <row r="931" spans="1:9" x14ac:dyDescent="0.25">
      <c r="A931" s="92"/>
      <c r="B931" s="82"/>
      <c r="C931" s="223">
        <v>0</v>
      </c>
      <c r="D931" s="217">
        <v>0</v>
      </c>
      <c r="E931" s="222"/>
      <c r="F931" s="78"/>
      <c r="G931" s="79"/>
      <c r="H931" s="80"/>
      <c r="I931" s="84"/>
    </row>
    <row r="932" spans="1:9" x14ac:dyDescent="0.25">
      <c r="A932" s="92"/>
      <c r="B932" s="82"/>
      <c r="C932" s="223">
        <v>0</v>
      </c>
      <c r="D932" s="217">
        <v>0</v>
      </c>
      <c r="E932" s="222"/>
      <c r="F932" s="78"/>
      <c r="G932" s="79"/>
      <c r="H932" s="80"/>
      <c r="I932" s="84"/>
    </row>
    <row r="933" spans="1:9" x14ac:dyDescent="0.25">
      <c r="A933" s="92"/>
      <c r="B933" s="82"/>
      <c r="C933" s="223">
        <v>0</v>
      </c>
      <c r="D933" s="217">
        <v>0</v>
      </c>
      <c r="E933" s="222"/>
      <c r="F933" s="78"/>
      <c r="G933" s="79"/>
      <c r="H933" s="80"/>
      <c r="I933" s="84"/>
    </row>
    <row r="934" spans="1:9" x14ac:dyDescent="0.25">
      <c r="A934" s="92"/>
      <c r="B934" s="82"/>
      <c r="C934" s="223">
        <v>0</v>
      </c>
      <c r="D934" s="217">
        <v>0</v>
      </c>
      <c r="E934" s="222"/>
      <c r="F934" s="78"/>
      <c r="G934" s="79"/>
      <c r="H934" s="80"/>
      <c r="I934" s="84"/>
    </row>
    <row r="935" spans="1:9" x14ac:dyDescent="0.25">
      <c r="A935" s="92"/>
      <c r="B935" s="82"/>
      <c r="C935" s="223">
        <v>0</v>
      </c>
      <c r="D935" s="217">
        <v>0</v>
      </c>
      <c r="E935" s="222"/>
      <c r="F935" s="78"/>
      <c r="G935" s="79"/>
      <c r="H935" s="80"/>
      <c r="I935" s="84"/>
    </row>
    <row r="936" spans="1:9" x14ac:dyDescent="0.25">
      <c r="A936" s="92"/>
      <c r="B936" s="82"/>
      <c r="C936" s="223">
        <v>0</v>
      </c>
      <c r="D936" s="217">
        <v>0</v>
      </c>
      <c r="E936" s="222"/>
      <c r="F936" s="78"/>
      <c r="G936" s="79"/>
      <c r="H936" s="80"/>
      <c r="I936" s="84"/>
    </row>
    <row r="937" spans="1:9" x14ac:dyDescent="0.25">
      <c r="A937" s="92"/>
      <c r="B937" s="82"/>
      <c r="C937" s="223">
        <v>0</v>
      </c>
      <c r="D937" s="217">
        <v>0</v>
      </c>
      <c r="E937" s="222"/>
      <c r="F937" s="78"/>
      <c r="G937" s="79"/>
      <c r="H937" s="80"/>
      <c r="I937" s="84"/>
    </row>
    <row r="938" spans="1:9" x14ac:dyDescent="0.25">
      <c r="A938" s="92"/>
      <c r="B938" s="82"/>
      <c r="C938" s="223">
        <v>0</v>
      </c>
      <c r="D938" s="217">
        <v>0</v>
      </c>
      <c r="E938" s="222"/>
      <c r="F938" s="78"/>
      <c r="G938" s="79"/>
      <c r="H938" s="80"/>
      <c r="I938" s="84"/>
    </row>
    <row r="939" spans="1:9" x14ac:dyDescent="0.25">
      <c r="A939" s="92"/>
      <c r="B939" s="82"/>
      <c r="C939" s="223">
        <v>0</v>
      </c>
      <c r="D939" s="217">
        <v>0</v>
      </c>
      <c r="E939" s="222"/>
      <c r="F939" s="78"/>
      <c r="G939" s="79"/>
      <c r="H939" s="80"/>
      <c r="I939" s="84"/>
    </row>
    <row r="940" spans="1:9" x14ac:dyDescent="0.25">
      <c r="A940" s="92"/>
      <c r="B940" s="82"/>
      <c r="C940" s="223">
        <v>0</v>
      </c>
      <c r="D940" s="217">
        <v>0</v>
      </c>
      <c r="E940" s="222"/>
      <c r="F940" s="78"/>
      <c r="G940" s="79"/>
      <c r="H940" s="80"/>
      <c r="I940" s="84"/>
    </row>
    <row r="941" spans="1:9" x14ac:dyDescent="0.25">
      <c r="A941" s="92"/>
      <c r="B941" s="82"/>
      <c r="C941" s="223">
        <v>0</v>
      </c>
      <c r="D941" s="217">
        <v>0</v>
      </c>
      <c r="E941" s="222"/>
      <c r="F941" s="78"/>
      <c r="G941" s="79"/>
      <c r="H941" s="80"/>
      <c r="I941" s="84"/>
    </row>
    <row r="942" spans="1:9" x14ac:dyDescent="0.25">
      <c r="A942" s="92"/>
      <c r="B942" s="82"/>
      <c r="C942" s="223">
        <v>0</v>
      </c>
      <c r="D942" s="217">
        <v>0</v>
      </c>
      <c r="E942" s="222"/>
      <c r="F942" s="78"/>
      <c r="G942" s="79"/>
      <c r="H942" s="80"/>
      <c r="I942" s="84"/>
    </row>
    <row r="943" spans="1:9" x14ac:dyDescent="0.25">
      <c r="A943" s="92"/>
      <c r="B943" s="82"/>
      <c r="C943" s="223">
        <v>0</v>
      </c>
      <c r="D943" s="217">
        <v>0</v>
      </c>
      <c r="E943" s="222"/>
      <c r="F943" s="78"/>
      <c r="G943" s="79"/>
      <c r="H943" s="80"/>
      <c r="I943" s="84"/>
    </row>
    <row r="944" spans="1:9" x14ac:dyDescent="0.25">
      <c r="A944" s="92"/>
      <c r="B944" s="82"/>
      <c r="C944" s="223">
        <v>0</v>
      </c>
      <c r="D944" s="217">
        <v>0</v>
      </c>
      <c r="E944" s="222"/>
      <c r="F944" s="78"/>
      <c r="G944" s="79"/>
      <c r="H944" s="80"/>
      <c r="I944" s="84"/>
    </row>
    <row r="945" spans="1:9" x14ac:dyDescent="0.25">
      <c r="A945" s="92"/>
      <c r="B945" s="82"/>
      <c r="C945" s="223">
        <v>0</v>
      </c>
      <c r="D945" s="217">
        <v>0</v>
      </c>
      <c r="E945" s="222"/>
      <c r="F945" s="78"/>
      <c r="G945" s="79"/>
      <c r="H945" s="80"/>
      <c r="I945" s="84"/>
    </row>
    <row r="946" spans="1:9" x14ac:dyDescent="0.25">
      <c r="A946" s="92"/>
      <c r="B946" s="82"/>
      <c r="C946" s="223">
        <v>0</v>
      </c>
      <c r="D946" s="217">
        <v>0</v>
      </c>
      <c r="E946" s="222"/>
      <c r="F946" s="78"/>
      <c r="G946" s="79"/>
      <c r="H946" s="80"/>
      <c r="I946" s="84"/>
    </row>
    <row r="947" spans="1:9" x14ac:dyDescent="0.25">
      <c r="A947" s="92"/>
      <c r="B947" s="82"/>
      <c r="C947" s="223">
        <v>0</v>
      </c>
      <c r="D947" s="217">
        <v>0</v>
      </c>
      <c r="E947" s="222"/>
      <c r="F947" s="78"/>
      <c r="G947" s="79"/>
      <c r="H947" s="80"/>
      <c r="I947" s="84"/>
    </row>
    <row r="948" spans="1:9" x14ac:dyDescent="0.25">
      <c r="A948" s="92"/>
      <c r="B948" s="82"/>
      <c r="C948" s="223">
        <v>0</v>
      </c>
      <c r="D948" s="217">
        <v>0</v>
      </c>
      <c r="E948" s="222"/>
      <c r="F948" s="78"/>
      <c r="G948" s="79"/>
      <c r="H948" s="80"/>
      <c r="I948" s="84"/>
    </row>
    <row r="949" spans="1:9" x14ac:dyDescent="0.25">
      <c r="A949" s="92"/>
      <c r="B949" s="82"/>
      <c r="C949" s="223">
        <v>0</v>
      </c>
      <c r="D949" s="217">
        <v>0</v>
      </c>
      <c r="E949" s="222"/>
      <c r="F949" s="78"/>
      <c r="G949" s="79"/>
      <c r="H949" s="80"/>
      <c r="I949" s="84"/>
    </row>
    <row r="950" spans="1:9" x14ac:dyDescent="0.25">
      <c r="A950" s="92"/>
      <c r="B950" s="82"/>
      <c r="C950" s="223">
        <v>0</v>
      </c>
      <c r="D950" s="217">
        <v>0</v>
      </c>
      <c r="E950" s="222"/>
      <c r="F950" s="78"/>
      <c r="G950" s="79"/>
      <c r="H950" s="80"/>
      <c r="I950" s="84"/>
    </row>
    <row r="951" spans="1:9" x14ac:dyDescent="0.25">
      <c r="A951" s="92"/>
      <c r="B951" s="82"/>
      <c r="C951" s="223">
        <v>0</v>
      </c>
      <c r="D951" s="217">
        <v>0</v>
      </c>
      <c r="E951" s="222"/>
      <c r="F951" s="78"/>
      <c r="G951" s="79"/>
      <c r="H951" s="80"/>
      <c r="I951" s="84"/>
    </row>
    <row r="952" spans="1:9" x14ac:dyDescent="0.25">
      <c r="A952" s="92"/>
      <c r="B952" s="82"/>
      <c r="C952" s="223">
        <v>0</v>
      </c>
      <c r="D952" s="217">
        <v>0</v>
      </c>
      <c r="E952" s="222"/>
      <c r="F952" s="78"/>
      <c r="G952" s="79"/>
      <c r="H952" s="80"/>
      <c r="I952" s="84"/>
    </row>
    <row r="953" spans="1:9" x14ac:dyDescent="0.25">
      <c r="A953" s="92"/>
      <c r="B953" s="82"/>
      <c r="C953" s="223">
        <v>0</v>
      </c>
      <c r="D953" s="217">
        <v>0</v>
      </c>
      <c r="E953" s="222"/>
      <c r="F953" s="78"/>
      <c r="G953" s="79"/>
      <c r="H953" s="80"/>
      <c r="I953" s="84"/>
    </row>
    <row r="954" spans="1:9" x14ac:dyDescent="0.25">
      <c r="A954" s="92"/>
      <c r="B954" s="82"/>
      <c r="C954" s="223">
        <v>0</v>
      </c>
      <c r="D954" s="217">
        <v>0</v>
      </c>
      <c r="E954" s="222"/>
      <c r="F954" s="78"/>
      <c r="G954" s="79"/>
      <c r="H954" s="80"/>
      <c r="I954" s="84"/>
    </row>
    <row r="955" spans="1:9" x14ac:dyDescent="0.25">
      <c r="A955" s="92"/>
      <c r="B955" s="82"/>
      <c r="C955" s="223">
        <v>0</v>
      </c>
      <c r="D955" s="217">
        <v>0</v>
      </c>
      <c r="E955" s="222"/>
      <c r="F955" s="78"/>
      <c r="G955" s="79"/>
      <c r="H955" s="80"/>
      <c r="I955" s="84"/>
    </row>
    <row r="956" spans="1:9" x14ac:dyDescent="0.25">
      <c r="A956" s="92"/>
      <c r="B956" s="82"/>
      <c r="C956" s="223">
        <v>0</v>
      </c>
      <c r="D956" s="217">
        <v>0</v>
      </c>
      <c r="E956" s="222"/>
      <c r="F956" s="78"/>
      <c r="G956" s="79"/>
      <c r="H956" s="80"/>
      <c r="I956" s="84"/>
    </row>
    <row r="957" spans="1:9" x14ac:dyDescent="0.25">
      <c r="A957" s="92"/>
      <c r="B957" s="82"/>
      <c r="C957" s="223">
        <v>0</v>
      </c>
      <c r="D957" s="217">
        <v>0</v>
      </c>
      <c r="E957" s="222"/>
      <c r="F957" s="78"/>
      <c r="G957" s="79"/>
      <c r="H957" s="80"/>
      <c r="I957" s="84"/>
    </row>
    <row r="958" spans="1:9" x14ac:dyDescent="0.25">
      <c r="A958" s="92"/>
      <c r="B958" s="82"/>
      <c r="C958" s="223">
        <v>0</v>
      </c>
      <c r="D958" s="217">
        <v>0</v>
      </c>
      <c r="E958" s="222"/>
      <c r="F958" s="78"/>
      <c r="G958" s="79"/>
      <c r="H958" s="80"/>
      <c r="I958" s="84"/>
    </row>
    <row r="959" spans="1:9" x14ac:dyDescent="0.25">
      <c r="A959" s="92"/>
      <c r="B959" s="82"/>
      <c r="C959" s="223">
        <v>0</v>
      </c>
      <c r="D959" s="217">
        <v>0</v>
      </c>
      <c r="E959" s="222"/>
      <c r="F959" s="78"/>
      <c r="G959" s="79"/>
      <c r="H959" s="80"/>
      <c r="I959" s="84"/>
    </row>
    <row r="960" spans="1:9" x14ac:dyDescent="0.25">
      <c r="A960" s="92"/>
      <c r="B960" s="82"/>
      <c r="C960" s="223">
        <v>0</v>
      </c>
      <c r="D960" s="217">
        <v>0</v>
      </c>
      <c r="E960" s="222"/>
      <c r="F960" s="78"/>
      <c r="G960" s="79"/>
      <c r="H960" s="80"/>
      <c r="I960" s="84"/>
    </row>
    <row r="961" spans="1:9" x14ac:dyDescent="0.25">
      <c r="A961" s="92"/>
      <c r="B961" s="82"/>
      <c r="C961" s="223">
        <v>0</v>
      </c>
      <c r="D961" s="217">
        <v>0</v>
      </c>
      <c r="E961" s="222"/>
      <c r="F961" s="78"/>
      <c r="G961" s="79"/>
      <c r="H961" s="80"/>
      <c r="I961" s="84"/>
    </row>
    <row r="962" spans="1:9" x14ac:dyDescent="0.25">
      <c r="A962" s="92"/>
      <c r="B962" s="82"/>
      <c r="C962" s="223">
        <v>0</v>
      </c>
      <c r="D962" s="217">
        <v>0</v>
      </c>
      <c r="E962" s="222"/>
      <c r="F962" s="78"/>
      <c r="G962" s="79"/>
      <c r="H962" s="80"/>
      <c r="I962" s="84"/>
    </row>
    <row r="963" spans="1:9" x14ac:dyDescent="0.25">
      <c r="A963" s="92"/>
      <c r="B963" s="82"/>
      <c r="C963" s="223">
        <v>0</v>
      </c>
      <c r="D963" s="217">
        <v>0</v>
      </c>
      <c r="E963" s="222"/>
      <c r="F963" s="78"/>
      <c r="G963" s="79"/>
      <c r="H963" s="80"/>
      <c r="I963" s="84"/>
    </row>
    <row r="964" spans="1:9" x14ac:dyDescent="0.25">
      <c r="A964" s="92"/>
      <c r="B964" s="82"/>
      <c r="C964" s="223">
        <v>0</v>
      </c>
      <c r="D964" s="217">
        <v>0</v>
      </c>
      <c r="E964" s="222"/>
      <c r="F964" s="78"/>
      <c r="G964" s="79"/>
      <c r="H964" s="80"/>
      <c r="I964" s="84"/>
    </row>
    <row r="965" spans="1:9" x14ac:dyDescent="0.25">
      <c r="A965" s="92"/>
      <c r="B965" s="82"/>
      <c r="C965" s="223">
        <v>0</v>
      </c>
      <c r="D965" s="217">
        <v>0</v>
      </c>
      <c r="E965" s="222"/>
      <c r="F965" s="78"/>
      <c r="G965" s="79"/>
      <c r="H965" s="80"/>
      <c r="I965" s="84"/>
    </row>
    <row r="966" spans="1:9" x14ac:dyDescent="0.25">
      <c r="A966" s="92"/>
      <c r="B966" s="82"/>
      <c r="C966" s="223">
        <v>0</v>
      </c>
      <c r="D966" s="217">
        <v>0</v>
      </c>
      <c r="E966" s="222"/>
      <c r="F966" s="78"/>
      <c r="G966" s="79"/>
      <c r="H966" s="80"/>
      <c r="I966" s="84"/>
    </row>
    <row r="967" spans="1:9" x14ac:dyDescent="0.25">
      <c r="A967" s="92"/>
      <c r="B967" s="82"/>
      <c r="C967" s="223">
        <v>0</v>
      </c>
      <c r="D967" s="217">
        <v>0</v>
      </c>
      <c r="E967" s="222"/>
      <c r="F967" s="78"/>
      <c r="G967" s="79"/>
      <c r="H967" s="80"/>
      <c r="I967" s="84"/>
    </row>
    <row r="968" spans="1:9" x14ac:dyDescent="0.25">
      <c r="A968" s="92"/>
      <c r="B968" s="82"/>
      <c r="C968" s="223">
        <v>0</v>
      </c>
      <c r="D968" s="217">
        <v>0</v>
      </c>
      <c r="E968" s="222"/>
      <c r="F968" s="78"/>
      <c r="G968" s="79"/>
      <c r="H968" s="80"/>
      <c r="I968" s="84"/>
    </row>
    <row r="969" spans="1:9" x14ac:dyDescent="0.25">
      <c r="A969" s="92"/>
      <c r="B969" s="82"/>
      <c r="C969" s="223">
        <v>0</v>
      </c>
      <c r="D969" s="217">
        <v>0</v>
      </c>
      <c r="E969" s="222"/>
      <c r="F969" s="78"/>
      <c r="G969" s="79"/>
      <c r="H969" s="80"/>
      <c r="I969" s="84"/>
    </row>
    <row r="970" spans="1:9" x14ac:dyDescent="0.25">
      <c r="A970" s="92"/>
      <c r="B970" s="82"/>
      <c r="C970" s="223">
        <v>0</v>
      </c>
      <c r="D970" s="217">
        <v>0</v>
      </c>
      <c r="E970" s="222"/>
      <c r="F970" s="78"/>
      <c r="G970" s="79"/>
      <c r="H970" s="80"/>
      <c r="I970" s="84"/>
    </row>
    <row r="971" spans="1:9" x14ac:dyDescent="0.25">
      <c r="A971" s="92"/>
      <c r="B971" s="82"/>
      <c r="C971" s="223">
        <v>0</v>
      </c>
      <c r="D971" s="217">
        <v>0</v>
      </c>
      <c r="E971" s="222"/>
      <c r="F971" s="78"/>
      <c r="G971" s="79"/>
      <c r="H971" s="80"/>
      <c r="I971" s="84"/>
    </row>
    <row r="972" spans="1:9" x14ac:dyDescent="0.25">
      <c r="A972" s="92"/>
      <c r="B972" s="82"/>
      <c r="C972" s="223">
        <v>0</v>
      </c>
      <c r="D972" s="217">
        <v>0</v>
      </c>
      <c r="E972" s="222"/>
      <c r="F972" s="78"/>
      <c r="G972" s="79"/>
      <c r="H972" s="80"/>
      <c r="I972" s="84"/>
    </row>
    <row r="973" spans="1:9" x14ac:dyDescent="0.25">
      <c r="A973" s="92"/>
      <c r="B973" s="82"/>
      <c r="C973" s="223">
        <v>0</v>
      </c>
      <c r="D973" s="217">
        <v>0</v>
      </c>
      <c r="E973" s="222"/>
      <c r="F973" s="78"/>
      <c r="G973" s="79"/>
      <c r="H973" s="80"/>
      <c r="I973" s="84"/>
    </row>
    <row r="974" spans="1:9" x14ac:dyDescent="0.25">
      <c r="A974" s="92"/>
      <c r="B974" s="82"/>
      <c r="C974" s="223">
        <v>0</v>
      </c>
      <c r="D974" s="217">
        <v>0</v>
      </c>
      <c r="E974" s="222"/>
      <c r="F974" s="78"/>
      <c r="G974" s="79"/>
      <c r="H974" s="80"/>
      <c r="I974" s="84"/>
    </row>
    <row r="975" spans="1:9" x14ac:dyDescent="0.25">
      <c r="A975" s="92"/>
      <c r="B975" s="82"/>
      <c r="C975" s="223">
        <v>0</v>
      </c>
      <c r="D975" s="217">
        <v>0</v>
      </c>
      <c r="E975" s="222"/>
      <c r="F975" s="78"/>
      <c r="G975" s="79"/>
      <c r="H975" s="80"/>
      <c r="I975" s="84"/>
    </row>
    <row r="976" spans="1:9" x14ac:dyDescent="0.25">
      <c r="A976" s="92"/>
      <c r="B976" s="82"/>
      <c r="C976" s="223">
        <v>0</v>
      </c>
      <c r="D976" s="217">
        <v>0</v>
      </c>
      <c r="E976" s="222"/>
      <c r="F976" s="78"/>
      <c r="G976" s="79"/>
      <c r="H976" s="80"/>
      <c r="I976" s="84"/>
    </row>
    <row r="977" spans="1:9" x14ac:dyDescent="0.25">
      <c r="A977" s="92"/>
      <c r="B977" s="82"/>
      <c r="C977" s="223">
        <v>0</v>
      </c>
      <c r="D977" s="217">
        <v>0</v>
      </c>
      <c r="E977" s="222"/>
      <c r="F977" s="78"/>
      <c r="G977" s="79"/>
      <c r="H977" s="80"/>
      <c r="I977" s="84"/>
    </row>
    <row r="978" spans="1:9" x14ac:dyDescent="0.25">
      <c r="A978" s="92"/>
      <c r="B978" s="82"/>
      <c r="C978" s="223">
        <v>0</v>
      </c>
      <c r="D978" s="217">
        <v>0</v>
      </c>
      <c r="E978" s="222"/>
      <c r="F978" s="78"/>
      <c r="G978" s="79"/>
      <c r="H978" s="80"/>
      <c r="I978" s="84"/>
    </row>
    <row r="979" spans="1:9" x14ac:dyDescent="0.25">
      <c r="A979" s="92"/>
      <c r="B979" s="82"/>
      <c r="C979" s="223">
        <v>0</v>
      </c>
      <c r="D979" s="217">
        <v>0</v>
      </c>
      <c r="E979" s="222"/>
      <c r="F979" s="78"/>
      <c r="G979" s="79"/>
      <c r="H979" s="80"/>
      <c r="I979" s="84"/>
    </row>
    <row r="980" spans="1:9" x14ac:dyDescent="0.25">
      <c r="A980" s="92"/>
      <c r="B980" s="82"/>
      <c r="C980" s="223">
        <v>0</v>
      </c>
      <c r="D980" s="217">
        <v>0</v>
      </c>
      <c r="E980" s="222"/>
      <c r="F980" s="78"/>
      <c r="G980" s="79"/>
      <c r="H980" s="80"/>
      <c r="I980" s="84"/>
    </row>
    <row r="981" spans="1:9" x14ac:dyDescent="0.25">
      <c r="A981" s="92"/>
      <c r="B981" s="82"/>
      <c r="C981" s="223">
        <v>0</v>
      </c>
      <c r="D981" s="217">
        <v>0</v>
      </c>
      <c r="E981" s="222"/>
      <c r="F981" s="78"/>
      <c r="G981" s="79"/>
      <c r="H981" s="80"/>
      <c r="I981" s="84"/>
    </row>
    <row r="982" spans="1:9" x14ac:dyDescent="0.25">
      <c r="A982" s="92"/>
      <c r="B982" s="82"/>
      <c r="C982" s="223">
        <v>0</v>
      </c>
      <c r="D982" s="217">
        <v>0</v>
      </c>
      <c r="E982" s="222"/>
      <c r="F982" s="78"/>
      <c r="G982" s="79"/>
      <c r="H982" s="80"/>
      <c r="I982" s="84"/>
    </row>
    <row r="983" spans="1:9" x14ac:dyDescent="0.25">
      <c r="A983" s="92"/>
      <c r="B983" s="82"/>
      <c r="C983" s="223">
        <v>0</v>
      </c>
      <c r="D983" s="217">
        <v>0</v>
      </c>
      <c r="E983" s="222"/>
      <c r="F983" s="78"/>
      <c r="G983" s="79"/>
      <c r="H983" s="80"/>
      <c r="I983" s="84"/>
    </row>
    <row r="984" spans="1:9" x14ac:dyDescent="0.25">
      <c r="A984" s="92"/>
      <c r="B984" s="82"/>
      <c r="C984" s="223">
        <v>0</v>
      </c>
      <c r="D984" s="217">
        <v>0</v>
      </c>
      <c r="E984" s="222"/>
      <c r="F984" s="78"/>
      <c r="G984" s="79"/>
      <c r="H984" s="80"/>
      <c r="I984" s="84"/>
    </row>
    <row r="985" spans="1:9" x14ac:dyDescent="0.25">
      <c r="A985" s="92"/>
      <c r="B985" s="82"/>
      <c r="C985" s="223">
        <v>0</v>
      </c>
      <c r="D985" s="217">
        <v>0</v>
      </c>
      <c r="E985" s="222"/>
      <c r="F985" s="78"/>
      <c r="G985" s="79"/>
      <c r="H985" s="80"/>
      <c r="I985" s="84"/>
    </row>
    <row r="986" spans="1:9" x14ac:dyDescent="0.25">
      <c r="A986" s="92"/>
      <c r="B986" s="82"/>
      <c r="C986" s="223">
        <v>0</v>
      </c>
      <c r="D986" s="217">
        <v>0</v>
      </c>
      <c r="E986" s="222"/>
      <c r="F986" s="78"/>
      <c r="G986" s="79"/>
      <c r="H986" s="80"/>
      <c r="I986" s="84"/>
    </row>
    <row r="987" spans="1:9" x14ac:dyDescent="0.25">
      <c r="A987" s="92"/>
      <c r="B987" s="82"/>
      <c r="C987" s="223">
        <v>0</v>
      </c>
      <c r="D987" s="217">
        <v>0</v>
      </c>
      <c r="E987" s="222"/>
      <c r="F987" s="78"/>
      <c r="G987" s="79"/>
      <c r="H987" s="80"/>
      <c r="I987" s="84"/>
    </row>
    <row r="988" spans="1:9" x14ac:dyDescent="0.25">
      <c r="A988" s="92"/>
      <c r="B988" s="82"/>
      <c r="C988" s="223">
        <v>0</v>
      </c>
      <c r="D988" s="217">
        <v>0</v>
      </c>
      <c r="E988" s="222"/>
      <c r="F988" s="78"/>
      <c r="G988" s="79"/>
      <c r="H988" s="80"/>
      <c r="I988" s="84"/>
    </row>
    <row r="989" spans="1:9" x14ac:dyDescent="0.25">
      <c r="A989" s="92"/>
      <c r="B989" s="82"/>
      <c r="C989" s="223">
        <v>0</v>
      </c>
      <c r="D989" s="217">
        <v>0</v>
      </c>
      <c r="E989" s="222"/>
      <c r="F989" s="78"/>
      <c r="G989" s="79"/>
      <c r="H989" s="80"/>
      <c r="I989" s="84"/>
    </row>
    <row r="990" spans="1:9" x14ac:dyDescent="0.25">
      <c r="A990" s="92"/>
      <c r="B990" s="82"/>
      <c r="C990" s="223">
        <v>0</v>
      </c>
      <c r="D990" s="217">
        <v>0</v>
      </c>
      <c r="E990" s="222"/>
      <c r="F990" s="78"/>
      <c r="G990" s="79"/>
      <c r="H990" s="80"/>
      <c r="I990" s="84"/>
    </row>
    <row r="991" spans="1:9" x14ac:dyDescent="0.25">
      <c r="A991" s="92"/>
      <c r="B991" s="82"/>
      <c r="C991" s="223">
        <v>0</v>
      </c>
      <c r="D991" s="217">
        <v>0</v>
      </c>
      <c r="E991" s="222"/>
      <c r="F991" s="78"/>
      <c r="G991" s="79"/>
      <c r="H991" s="80"/>
      <c r="I991" s="84"/>
    </row>
    <row r="992" spans="1:9" x14ac:dyDescent="0.25">
      <c r="A992" s="92"/>
      <c r="B992" s="82"/>
      <c r="C992" s="223">
        <v>0</v>
      </c>
      <c r="D992" s="217">
        <v>0</v>
      </c>
      <c r="E992" s="222"/>
      <c r="F992" s="78"/>
      <c r="G992" s="79"/>
      <c r="H992" s="80"/>
      <c r="I992" s="84"/>
    </row>
    <row r="993" spans="1:9" x14ac:dyDescent="0.25">
      <c r="A993" s="92"/>
      <c r="B993" s="82"/>
      <c r="C993" s="223">
        <v>0</v>
      </c>
      <c r="D993" s="217">
        <v>0</v>
      </c>
      <c r="E993" s="222"/>
      <c r="F993" s="78"/>
      <c r="G993" s="79"/>
      <c r="H993" s="80"/>
      <c r="I993" s="84"/>
    </row>
    <row r="994" spans="1:9" x14ac:dyDescent="0.25">
      <c r="A994" s="92"/>
      <c r="B994" s="82"/>
      <c r="C994" s="223">
        <v>0</v>
      </c>
      <c r="D994" s="217">
        <v>0</v>
      </c>
      <c r="E994" s="222"/>
      <c r="F994" s="78"/>
      <c r="G994" s="79"/>
      <c r="H994" s="80"/>
      <c r="I994" s="84"/>
    </row>
    <row r="995" spans="1:9" x14ac:dyDescent="0.25">
      <c r="A995" s="92"/>
      <c r="B995" s="82"/>
      <c r="C995" s="223">
        <v>0</v>
      </c>
      <c r="D995" s="217">
        <v>0</v>
      </c>
      <c r="E995" s="222"/>
      <c r="F995" s="78"/>
      <c r="G995" s="79"/>
      <c r="H995" s="80"/>
      <c r="I995" s="84"/>
    </row>
    <row r="996" spans="1:9" x14ac:dyDescent="0.25">
      <c r="A996" s="92"/>
      <c r="B996" s="82"/>
      <c r="C996" s="223">
        <v>0</v>
      </c>
      <c r="D996" s="217">
        <v>0</v>
      </c>
      <c r="E996" s="222"/>
      <c r="F996" s="78"/>
      <c r="G996" s="79"/>
      <c r="H996" s="80"/>
      <c r="I996" s="84"/>
    </row>
    <row r="997" spans="1:9" x14ac:dyDescent="0.25">
      <c r="A997" s="92"/>
      <c r="B997" s="82"/>
      <c r="C997" s="223">
        <v>0</v>
      </c>
      <c r="D997" s="217">
        <v>0</v>
      </c>
      <c r="E997" s="222"/>
      <c r="F997" s="78"/>
      <c r="G997" s="79"/>
      <c r="H997" s="80"/>
      <c r="I997" s="84"/>
    </row>
    <row r="998" spans="1:9" x14ac:dyDescent="0.25">
      <c r="A998" s="92"/>
      <c r="B998" s="82"/>
      <c r="C998" s="223">
        <v>0</v>
      </c>
      <c r="D998" s="217">
        <v>0</v>
      </c>
      <c r="E998" s="222"/>
      <c r="F998" s="78"/>
      <c r="G998" s="79"/>
      <c r="H998" s="80"/>
      <c r="I998" s="84"/>
    </row>
    <row r="999" spans="1:9" x14ac:dyDescent="0.25">
      <c r="A999" s="92"/>
      <c r="B999" s="82"/>
      <c r="C999" s="223">
        <v>0</v>
      </c>
      <c r="D999" s="217">
        <v>0</v>
      </c>
      <c r="E999" s="222"/>
      <c r="F999" s="78"/>
      <c r="G999" s="79"/>
      <c r="H999" s="80"/>
      <c r="I999" s="84"/>
    </row>
    <row r="1000" spans="1:9" x14ac:dyDescent="0.25">
      <c r="A1000" s="92"/>
      <c r="B1000" s="82"/>
      <c r="C1000" s="223">
        <v>0</v>
      </c>
      <c r="D1000" s="217">
        <v>0</v>
      </c>
      <c r="E1000" s="222"/>
      <c r="F1000" s="78"/>
      <c r="G1000" s="79"/>
      <c r="H1000" s="80"/>
      <c r="I1000" s="84"/>
    </row>
    <row r="1001" spans="1:9" x14ac:dyDescent="0.25">
      <c r="A1001" s="92"/>
      <c r="B1001" s="82"/>
      <c r="C1001" s="223">
        <v>0</v>
      </c>
      <c r="D1001" s="217">
        <v>0</v>
      </c>
      <c r="E1001" s="222"/>
      <c r="F1001" s="78"/>
      <c r="G1001" s="79"/>
      <c r="H1001" s="80"/>
      <c r="I1001" s="84"/>
    </row>
    <row r="1002" spans="1:9" x14ac:dyDescent="0.25">
      <c r="A1002" s="92"/>
      <c r="B1002" s="82"/>
      <c r="C1002" s="223">
        <v>0</v>
      </c>
      <c r="D1002" s="217">
        <v>0</v>
      </c>
      <c r="E1002" s="222"/>
      <c r="F1002" s="78"/>
      <c r="G1002" s="79"/>
      <c r="H1002" s="80"/>
      <c r="I1002" s="84"/>
    </row>
    <row r="1003" spans="1:9" x14ac:dyDescent="0.25">
      <c r="A1003" s="92"/>
      <c r="B1003" s="82"/>
      <c r="C1003" s="223">
        <v>0</v>
      </c>
      <c r="D1003" s="217">
        <v>0</v>
      </c>
      <c r="E1003" s="222"/>
      <c r="F1003" s="78"/>
      <c r="G1003" s="79"/>
      <c r="H1003" s="80"/>
      <c r="I1003" s="84"/>
    </row>
    <row r="1004" spans="1:9" x14ac:dyDescent="0.25">
      <c r="A1004" s="92"/>
      <c r="B1004" s="82"/>
      <c r="C1004" s="223">
        <v>0</v>
      </c>
      <c r="D1004" s="217">
        <v>0</v>
      </c>
      <c r="E1004" s="222"/>
      <c r="F1004" s="78"/>
      <c r="G1004" s="79"/>
      <c r="H1004" s="80"/>
      <c r="I1004" s="84"/>
    </row>
    <row r="1005" spans="1:9" x14ac:dyDescent="0.25">
      <c r="A1005" s="92"/>
      <c r="B1005" s="82"/>
      <c r="C1005" s="223">
        <v>0</v>
      </c>
      <c r="D1005" s="217">
        <v>0</v>
      </c>
      <c r="E1005" s="222"/>
      <c r="F1005" s="78"/>
      <c r="G1005" s="79"/>
      <c r="H1005" s="80"/>
      <c r="I1005" s="84"/>
    </row>
    <row r="1006" spans="1:9" x14ac:dyDescent="0.25">
      <c r="A1006" s="92"/>
      <c r="B1006" s="82"/>
      <c r="C1006" s="223">
        <v>0</v>
      </c>
      <c r="D1006" s="217">
        <v>0</v>
      </c>
      <c r="E1006" s="222"/>
      <c r="F1006" s="78"/>
      <c r="G1006" s="79"/>
      <c r="H1006" s="80"/>
      <c r="I1006" s="84"/>
    </row>
    <row r="1007" spans="1:9" x14ac:dyDescent="0.25">
      <c r="A1007" s="92"/>
      <c r="B1007" s="82"/>
      <c r="C1007" s="223">
        <v>0</v>
      </c>
      <c r="D1007" s="217">
        <v>0</v>
      </c>
      <c r="E1007" s="222"/>
      <c r="F1007" s="78"/>
      <c r="G1007" s="79"/>
      <c r="H1007" s="80"/>
      <c r="I1007" s="84"/>
    </row>
    <row r="1008" spans="1:9" x14ac:dyDescent="0.25">
      <c r="A1008" s="92"/>
      <c r="B1008" s="82"/>
      <c r="C1008" s="223">
        <v>0</v>
      </c>
      <c r="D1008" s="217">
        <v>0</v>
      </c>
      <c r="E1008" s="222"/>
      <c r="F1008" s="78"/>
      <c r="G1008" s="79"/>
      <c r="H1008" s="80"/>
      <c r="I1008" s="84"/>
    </row>
    <row r="1009" spans="1:9" x14ac:dyDescent="0.25">
      <c r="A1009" s="92"/>
      <c r="B1009" s="82"/>
      <c r="C1009" s="223">
        <v>0</v>
      </c>
      <c r="D1009" s="217">
        <v>0</v>
      </c>
      <c r="E1009" s="222"/>
      <c r="F1009" s="78"/>
      <c r="G1009" s="79"/>
      <c r="H1009" s="80"/>
      <c r="I1009" s="84"/>
    </row>
    <row r="1010" spans="1:9" x14ac:dyDescent="0.25">
      <c r="A1010" s="92"/>
      <c r="B1010" s="82"/>
      <c r="C1010" s="223">
        <v>0</v>
      </c>
      <c r="D1010" s="217">
        <v>0</v>
      </c>
      <c r="E1010" s="222"/>
      <c r="F1010" s="78"/>
      <c r="G1010" s="79"/>
      <c r="H1010" s="80"/>
      <c r="I1010" s="84"/>
    </row>
    <row r="1011" spans="1:9" x14ac:dyDescent="0.25">
      <c r="A1011" s="92"/>
      <c r="B1011" s="82"/>
      <c r="C1011" s="223">
        <v>0</v>
      </c>
      <c r="D1011" s="217">
        <v>0</v>
      </c>
      <c r="E1011" s="222"/>
      <c r="F1011" s="78"/>
      <c r="G1011" s="79"/>
      <c r="H1011" s="80"/>
      <c r="I1011" s="84"/>
    </row>
    <row r="1012" spans="1:9" x14ac:dyDescent="0.25">
      <c r="A1012" s="92"/>
      <c r="B1012" s="82"/>
      <c r="C1012" s="223">
        <v>0</v>
      </c>
      <c r="D1012" s="217">
        <v>0</v>
      </c>
      <c r="E1012" s="222"/>
      <c r="F1012" s="78"/>
      <c r="G1012" s="79"/>
      <c r="H1012" s="80"/>
      <c r="I1012" s="84"/>
    </row>
    <row r="1013" spans="1:9" x14ac:dyDescent="0.25">
      <c r="A1013" s="92"/>
      <c r="B1013" s="82"/>
      <c r="C1013" s="223">
        <v>0</v>
      </c>
      <c r="D1013" s="217">
        <v>0</v>
      </c>
      <c r="E1013" s="222"/>
      <c r="F1013" s="78"/>
      <c r="G1013" s="79"/>
      <c r="H1013" s="80"/>
      <c r="I1013" s="84"/>
    </row>
    <row r="1014" spans="1:9" x14ac:dyDescent="0.25">
      <c r="A1014" s="92"/>
      <c r="B1014" s="82"/>
      <c r="C1014" s="223">
        <v>0</v>
      </c>
      <c r="D1014" s="217">
        <v>0</v>
      </c>
      <c r="E1014" s="222"/>
      <c r="F1014" s="78"/>
      <c r="G1014" s="79"/>
      <c r="H1014" s="80"/>
      <c r="I1014" s="84"/>
    </row>
    <row r="1015" spans="1:9" x14ac:dyDescent="0.25">
      <c r="A1015" s="92"/>
      <c r="B1015" s="82"/>
      <c r="C1015" s="223">
        <v>0</v>
      </c>
      <c r="D1015" s="217">
        <v>0</v>
      </c>
      <c r="E1015" s="222"/>
      <c r="F1015" s="78"/>
      <c r="G1015" s="79"/>
      <c r="H1015" s="80"/>
      <c r="I1015" s="84"/>
    </row>
    <row r="1016" spans="1:9" x14ac:dyDescent="0.25">
      <c r="A1016" s="92"/>
      <c r="B1016" s="82"/>
      <c r="C1016" s="223">
        <v>0</v>
      </c>
      <c r="D1016" s="217">
        <v>0</v>
      </c>
      <c r="E1016" s="222"/>
      <c r="F1016" s="78"/>
      <c r="G1016" s="79"/>
      <c r="H1016" s="80"/>
      <c r="I1016" s="84"/>
    </row>
    <row r="1017" spans="1:9" x14ac:dyDescent="0.25">
      <c r="A1017" s="92"/>
      <c r="B1017" s="82"/>
      <c r="C1017" s="223">
        <v>0</v>
      </c>
      <c r="D1017" s="217">
        <v>0</v>
      </c>
      <c r="E1017" s="222"/>
      <c r="F1017" s="78"/>
      <c r="G1017" s="79"/>
      <c r="H1017" s="80"/>
      <c r="I1017" s="84"/>
    </row>
    <row r="1018" spans="1:9" x14ac:dyDescent="0.25">
      <c r="A1018" s="92"/>
      <c r="B1018" s="82"/>
      <c r="C1018" s="223">
        <v>0</v>
      </c>
      <c r="D1018" s="217">
        <v>0</v>
      </c>
      <c r="E1018" s="222"/>
      <c r="F1018" s="78"/>
      <c r="G1018" s="79"/>
      <c r="H1018" s="80"/>
      <c r="I1018" s="84"/>
    </row>
    <row r="1019" spans="1:9" x14ac:dyDescent="0.25">
      <c r="A1019" s="92"/>
      <c r="B1019" s="82"/>
      <c r="C1019" s="223">
        <v>0</v>
      </c>
      <c r="D1019" s="217">
        <v>0</v>
      </c>
      <c r="E1019" s="222"/>
      <c r="F1019" s="78"/>
      <c r="G1019" s="79"/>
      <c r="H1019" s="80"/>
      <c r="I1019" s="84"/>
    </row>
    <row r="1020" spans="1:9" x14ac:dyDescent="0.25">
      <c r="A1020" s="92"/>
      <c r="B1020" s="82"/>
      <c r="C1020" s="223">
        <v>0</v>
      </c>
      <c r="D1020" s="217">
        <v>0</v>
      </c>
      <c r="E1020" s="222"/>
      <c r="F1020" s="78"/>
      <c r="G1020" s="79"/>
      <c r="H1020" s="80"/>
      <c r="I1020" s="84"/>
    </row>
    <row r="1021" spans="1:9" x14ac:dyDescent="0.25">
      <c r="A1021" s="92"/>
      <c r="B1021" s="82"/>
      <c r="C1021" s="223">
        <v>0</v>
      </c>
      <c r="D1021" s="217">
        <v>0</v>
      </c>
      <c r="E1021" s="222"/>
      <c r="F1021" s="78"/>
      <c r="G1021" s="79"/>
      <c r="H1021" s="80"/>
      <c r="I1021" s="84"/>
    </row>
    <row r="1022" spans="1:9" x14ac:dyDescent="0.25">
      <c r="A1022" s="92"/>
      <c r="B1022" s="82"/>
      <c r="C1022" s="223">
        <v>0</v>
      </c>
      <c r="D1022" s="217">
        <v>0</v>
      </c>
      <c r="E1022" s="222"/>
      <c r="F1022" s="78"/>
      <c r="G1022" s="79"/>
      <c r="H1022" s="80"/>
      <c r="I1022" s="84"/>
    </row>
    <row r="1023" spans="1:9" x14ac:dyDescent="0.25">
      <c r="A1023" s="92"/>
      <c r="B1023" s="82"/>
      <c r="C1023" s="223">
        <v>0</v>
      </c>
      <c r="D1023" s="217">
        <v>0</v>
      </c>
      <c r="E1023" s="222"/>
      <c r="F1023" s="78"/>
      <c r="G1023" s="79"/>
      <c r="H1023" s="80"/>
      <c r="I1023" s="84"/>
    </row>
    <row r="1024" spans="1:9" x14ac:dyDescent="0.25">
      <c r="A1024" s="92"/>
      <c r="B1024" s="82"/>
      <c r="C1024" s="223">
        <v>0</v>
      </c>
      <c r="D1024" s="217">
        <v>0</v>
      </c>
      <c r="E1024" s="222"/>
      <c r="F1024" s="78"/>
      <c r="G1024" s="79"/>
      <c r="H1024" s="80"/>
      <c r="I1024" s="84"/>
    </row>
    <row r="1025" spans="1:9" x14ac:dyDescent="0.25">
      <c r="A1025" s="92"/>
      <c r="B1025" s="82"/>
      <c r="C1025" s="223">
        <v>0</v>
      </c>
      <c r="D1025" s="217">
        <v>0</v>
      </c>
      <c r="E1025" s="222"/>
      <c r="F1025" s="78"/>
      <c r="G1025" s="79"/>
      <c r="H1025" s="80"/>
      <c r="I1025" s="84"/>
    </row>
    <row r="1026" spans="1:9" x14ac:dyDescent="0.25">
      <c r="A1026" s="92"/>
      <c r="B1026" s="82"/>
      <c r="C1026" s="223">
        <v>0</v>
      </c>
      <c r="D1026" s="217">
        <v>0</v>
      </c>
      <c r="E1026" s="222"/>
      <c r="F1026" s="78"/>
      <c r="G1026" s="79"/>
      <c r="H1026" s="80"/>
      <c r="I1026" s="84"/>
    </row>
    <row r="1027" spans="1:9" x14ac:dyDescent="0.25">
      <c r="A1027" s="92"/>
      <c r="B1027" s="82"/>
      <c r="C1027" s="223">
        <v>0</v>
      </c>
      <c r="D1027" s="217">
        <v>0</v>
      </c>
      <c r="E1027" s="222"/>
      <c r="F1027" s="78"/>
      <c r="G1027" s="79"/>
      <c r="H1027" s="80"/>
      <c r="I1027" s="84"/>
    </row>
    <row r="1028" spans="1:9" x14ac:dyDescent="0.25">
      <c r="A1028" s="92"/>
      <c r="B1028" s="82"/>
      <c r="C1028" s="223">
        <v>0</v>
      </c>
      <c r="D1028" s="217">
        <v>0</v>
      </c>
      <c r="E1028" s="222"/>
      <c r="F1028" s="78"/>
      <c r="G1028" s="79"/>
      <c r="H1028" s="80"/>
      <c r="I1028" s="84"/>
    </row>
    <row r="1029" spans="1:9" x14ac:dyDescent="0.25">
      <c r="A1029" s="92"/>
      <c r="B1029" s="82"/>
      <c r="C1029" s="223">
        <v>0</v>
      </c>
      <c r="D1029" s="217">
        <v>0</v>
      </c>
      <c r="E1029" s="222"/>
      <c r="F1029" s="78"/>
      <c r="G1029" s="79"/>
      <c r="H1029" s="80"/>
      <c r="I1029" s="84"/>
    </row>
    <row r="1030" spans="1:9" x14ac:dyDescent="0.25">
      <c r="A1030" s="92"/>
      <c r="B1030" s="82"/>
      <c r="C1030" s="223">
        <v>0</v>
      </c>
      <c r="D1030" s="217">
        <v>0</v>
      </c>
      <c r="E1030" s="222"/>
      <c r="F1030" s="78"/>
      <c r="G1030" s="79"/>
      <c r="H1030" s="80"/>
      <c r="I1030" s="84"/>
    </row>
    <row r="1031" spans="1:9" x14ac:dyDescent="0.25">
      <c r="A1031" s="92"/>
      <c r="B1031" s="82"/>
      <c r="C1031" s="223">
        <v>0</v>
      </c>
      <c r="D1031" s="217">
        <v>0</v>
      </c>
      <c r="E1031" s="222"/>
      <c r="F1031" s="78"/>
      <c r="G1031" s="79"/>
      <c r="H1031" s="80"/>
      <c r="I1031" s="84"/>
    </row>
    <row r="1032" spans="1:9" x14ac:dyDescent="0.25">
      <c r="A1032" s="92"/>
      <c r="B1032" s="82"/>
      <c r="C1032" s="223">
        <v>0</v>
      </c>
      <c r="D1032" s="217">
        <v>0</v>
      </c>
      <c r="E1032" s="222"/>
      <c r="F1032" s="78"/>
      <c r="G1032" s="79"/>
      <c r="H1032" s="80"/>
      <c r="I1032" s="84"/>
    </row>
    <row r="1033" spans="1:9" x14ac:dyDescent="0.25">
      <c r="A1033" s="92"/>
      <c r="B1033" s="82"/>
      <c r="C1033" s="223">
        <v>0</v>
      </c>
      <c r="D1033" s="217">
        <v>0</v>
      </c>
      <c r="E1033" s="222"/>
      <c r="F1033" s="78"/>
      <c r="G1033" s="79"/>
      <c r="H1033" s="80"/>
      <c r="I1033" s="84"/>
    </row>
    <row r="1034" spans="1:9" x14ac:dyDescent="0.25">
      <c r="A1034" s="92"/>
      <c r="B1034" s="82"/>
      <c r="C1034" s="223">
        <v>0</v>
      </c>
      <c r="D1034" s="217">
        <v>0</v>
      </c>
      <c r="E1034" s="222"/>
      <c r="F1034" s="78"/>
      <c r="G1034" s="79"/>
      <c r="H1034" s="80"/>
      <c r="I1034" s="84"/>
    </row>
    <row r="1035" spans="1:9" x14ac:dyDescent="0.25">
      <c r="A1035" s="92"/>
      <c r="B1035" s="82"/>
      <c r="C1035" s="223">
        <v>0</v>
      </c>
      <c r="D1035" s="217">
        <v>0</v>
      </c>
      <c r="E1035" s="222"/>
      <c r="F1035" s="78"/>
      <c r="G1035" s="79"/>
      <c r="H1035" s="80"/>
      <c r="I1035" s="84"/>
    </row>
    <row r="1036" spans="1:9" x14ac:dyDescent="0.25">
      <c r="A1036" s="92"/>
      <c r="B1036" s="82"/>
      <c r="C1036" s="223">
        <v>0</v>
      </c>
      <c r="D1036" s="217">
        <v>0</v>
      </c>
      <c r="E1036" s="222"/>
      <c r="F1036" s="78"/>
      <c r="G1036" s="79"/>
      <c r="H1036" s="80"/>
      <c r="I1036" s="84"/>
    </row>
    <row r="1037" spans="1:9" x14ac:dyDescent="0.25">
      <c r="A1037" s="92"/>
      <c r="B1037" s="82"/>
      <c r="C1037" s="223">
        <v>0</v>
      </c>
      <c r="D1037" s="217">
        <v>0</v>
      </c>
      <c r="E1037" s="222"/>
      <c r="F1037" s="78"/>
      <c r="G1037" s="79"/>
      <c r="H1037" s="80"/>
      <c r="I1037" s="84"/>
    </row>
    <row r="1038" spans="1:9" x14ac:dyDescent="0.25">
      <c r="A1038" s="92"/>
      <c r="B1038" s="82"/>
      <c r="C1038" s="223">
        <v>0</v>
      </c>
      <c r="D1038" s="217">
        <v>0</v>
      </c>
      <c r="E1038" s="222"/>
      <c r="F1038" s="78"/>
      <c r="G1038" s="79"/>
      <c r="H1038" s="80"/>
      <c r="I1038" s="84"/>
    </row>
    <row r="1039" spans="1:9" x14ac:dyDescent="0.25">
      <c r="A1039" s="92"/>
      <c r="B1039" s="82"/>
      <c r="C1039" s="223">
        <v>0</v>
      </c>
      <c r="D1039" s="217">
        <v>0</v>
      </c>
      <c r="E1039" s="222"/>
      <c r="F1039" s="78"/>
      <c r="G1039" s="79"/>
      <c r="H1039" s="80"/>
      <c r="I1039" s="84"/>
    </row>
    <row r="1040" spans="1:9" x14ac:dyDescent="0.25">
      <c r="A1040" s="92"/>
      <c r="B1040" s="82"/>
      <c r="C1040" s="223">
        <v>0</v>
      </c>
      <c r="D1040" s="217">
        <v>0</v>
      </c>
      <c r="E1040" s="222"/>
      <c r="F1040" s="78"/>
      <c r="G1040" s="79"/>
      <c r="H1040" s="80"/>
      <c r="I1040" s="84"/>
    </row>
    <row r="1041" spans="1:9" x14ac:dyDescent="0.25">
      <c r="A1041" s="92"/>
      <c r="B1041" s="82"/>
      <c r="C1041" s="223">
        <v>0</v>
      </c>
      <c r="D1041" s="217">
        <v>0</v>
      </c>
      <c r="E1041" s="222"/>
      <c r="F1041" s="78"/>
      <c r="G1041" s="79"/>
      <c r="H1041" s="80"/>
      <c r="I1041" s="84"/>
    </row>
    <row r="1042" spans="1:9" x14ac:dyDescent="0.25">
      <c r="A1042" s="92"/>
      <c r="B1042" s="82"/>
      <c r="C1042" s="223">
        <v>0</v>
      </c>
      <c r="D1042" s="217">
        <v>0</v>
      </c>
      <c r="E1042" s="222"/>
      <c r="F1042" s="78"/>
      <c r="G1042" s="79"/>
      <c r="H1042" s="80"/>
      <c r="I1042" s="84"/>
    </row>
    <row r="1043" spans="1:9" x14ac:dyDescent="0.25">
      <c r="A1043" s="92"/>
      <c r="B1043" s="82"/>
      <c r="C1043" s="223">
        <v>0</v>
      </c>
      <c r="D1043" s="217">
        <v>0</v>
      </c>
      <c r="E1043" s="222"/>
      <c r="F1043" s="78"/>
      <c r="G1043" s="79"/>
      <c r="H1043" s="80"/>
      <c r="I1043" s="84"/>
    </row>
    <row r="1044" spans="1:9" x14ac:dyDescent="0.25">
      <c r="A1044" s="92"/>
      <c r="B1044" s="82"/>
      <c r="C1044" s="223">
        <v>0</v>
      </c>
      <c r="D1044" s="217">
        <v>0</v>
      </c>
      <c r="E1044" s="222"/>
      <c r="F1044" s="78"/>
      <c r="G1044" s="79"/>
      <c r="H1044" s="80"/>
      <c r="I1044" s="84"/>
    </row>
    <row r="1045" spans="1:9" x14ac:dyDescent="0.25">
      <c r="A1045" s="92"/>
      <c r="B1045" s="82"/>
      <c r="C1045" s="223">
        <v>0</v>
      </c>
      <c r="D1045" s="217">
        <v>0</v>
      </c>
      <c r="E1045" s="222"/>
      <c r="F1045" s="78"/>
      <c r="G1045" s="79"/>
      <c r="H1045" s="80"/>
      <c r="I1045" s="84"/>
    </row>
    <row r="1046" spans="1:9" x14ac:dyDescent="0.25">
      <c r="A1046" s="92"/>
      <c r="B1046" s="82"/>
      <c r="C1046" s="223">
        <v>0</v>
      </c>
      <c r="D1046" s="217">
        <v>0</v>
      </c>
      <c r="E1046" s="222"/>
      <c r="F1046" s="78"/>
      <c r="G1046" s="79"/>
      <c r="H1046" s="80"/>
      <c r="I1046" s="84"/>
    </row>
    <row r="1047" spans="1:9" x14ac:dyDescent="0.25">
      <c r="A1047" s="92"/>
      <c r="B1047" s="82"/>
      <c r="C1047" s="223">
        <v>0</v>
      </c>
      <c r="D1047" s="217">
        <v>0</v>
      </c>
      <c r="E1047" s="222"/>
      <c r="F1047" s="78"/>
      <c r="G1047" s="79"/>
      <c r="H1047" s="80"/>
      <c r="I1047" s="84"/>
    </row>
    <row r="1048" spans="1:9" x14ac:dyDescent="0.25">
      <c r="A1048" s="92"/>
      <c r="B1048" s="82"/>
      <c r="C1048" s="223">
        <v>0</v>
      </c>
      <c r="D1048" s="217"/>
      <c r="E1048" s="222"/>
      <c r="F1048" s="78"/>
      <c r="G1048" s="79"/>
      <c r="H1048" s="80"/>
      <c r="I1048" s="84"/>
    </row>
    <row r="1049" spans="1:9" x14ac:dyDescent="0.25">
      <c r="A1049" s="92"/>
      <c r="B1049" s="82"/>
      <c r="C1049" s="223">
        <v>0</v>
      </c>
      <c r="D1049" s="217"/>
      <c r="E1049" s="222"/>
      <c r="F1049" s="78"/>
      <c r="G1049" s="79"/>
      <c r="H1049" s="80"/>
      <c r="I1049" s="84"/>
    </row>
    <row r="1050" spans="1:9" x14ac:dyDescent="0.25">
      <c r="A1050" s="92"/>
      <c r="B1050" s="82"/>
      <c r="C1050" s="223">
        <v>0</v>
      </c>
      <c r="D1050" s="217"/>
      <c r="E1050" s="222"/>
      <c r="F1050" s="78"/>
      <c r="G1050" s="79"/>
      <c r="H1050" s="80"/>
      <c r="I1050" s="95"/>
    </row>
    <row r="1051" spans="1:9" x14ac:dyDescent="0.25">
      <c r="A1051" s="92"/>
      <c r="B1051" s="82"/>
      <c r="C1051" s="223">
        <v>0</v>
      </c>
      <c r="D1051" s="217"/>
      <c r="E1051" s="222"/>
      <c r="F1051" s="78"/>
      <c r="G1051" s="79"/>
      <c r="H1051" s="80"/>
      <c r="I1051" s="95"/>
    </row>
    <row r="1052" spans="1:9" x14ac:dyDescent="0.25">
      <c r="A1052" s="92"/>
      <c r="B1052" s="82"/>
      <c r="C1052" s="223">
        <v>0</v>
      </c>
      <c r="D1052" s="217"/>
      <c r="E1052" s="222"/>
      <c r="F1052" s="78"/>
      <c r="G1052" s="79"/>
      <c r="H1052" s="80"/>
      <c r="I1052" s="95"/>
    </row>
    <row r="1053" spans="1:9" x14ac:dyDescent="0.25">
      <c r="A1053" s="92"/>
      <c r="B1053" s="82"/>
      <c r="C1053" s="223">
        <v>0</v>
      </c>
      <c r="D1053" s="217"/>
      <c r="E1053" s="222"/>
      <c r="F1053" s="78"/>
      <c r="G1053" s="79"/>
      <c r="H1053" s="80"/>
      <c r="I1053" s="95"/>
    </row>
    <row r="1054" spans="1:9" x14ac:dyDescent="0.25">
      <c r="A1054" s="92"/>
      <c r="B1054" s="82"/>
      <c r="C1054" s="224"/>
      <c r="D1054" s="217"/>
      <c r="E1054" s="223"/>
      <c r="F1054" s="78"/>
      <c r="G1054" s="79"/>
      <c r="H1054" s="80"/>
      <c r="I1054" s="95"/>
    </row>
    <row r="1055" spans="1:9" x14ac:dyDescent="0.25">
      <c r="A1055" s="92"/>
      <c r="B1055" s="82"/>
      <c r="C1055" s="224"/>
      <c r="D1055" s="217"/>
      <c r="E1055" s="223"/>
      <c r="F1055" s="78"/>
      <c r="G1055" s="79"/>
      <c r="H1055" s="80"/>
      <c r="I1055" s="95"/>
    </row>
    <row r="1056" spans="1:9" x14ac:dyDescent="0.25">
      <c r="A1056" s="92"/>
      <c r="B1056" s="82"/>
      <c r="C1056" s="224"/>
      <c r="D1056" s="217"/>
      <c r="E1056" s="223"/>
      <c r="F1056" s="78"/>
      <c r="G1056" s="79"/>
      <c r="H1056" s="80"/>
      <c r="I1056" s="95"/>
    </row>
    <row r="1057" spans="1:9" x14ac:dyDescent="0.25">
      <c r="A1057" s="92"/>
      <c r="B1057" s="82"/>
      <c r="C1057" s="224"/>
      <c r="D1057" s="217"/>
      <c r="E1057" s="223"/>
      <c r="F1057" s="78"/>
      <c r="G1057" s="79"/>
      <c r="H1057" s="80"/>
      <c r="I1057" s="95"/>
    </row>
    <row r="1058" spans="1:9" x14ac:dyDescent="0.25">
      <c r="A1058" s="92"/>
      <c r="B1058" s="82"/>
      <c r="C1058" s="224"/>
      <c r="D1058" s="217"/>
      <c r="E1058" s="223"/>
      <c r="F1058" s="78"/>
      <c r="G1058" s="79"/>
      <c r="H1058" s="80"/>
      <c r="I1058" s="95"/>
    </row>
    <row r="1059" spans="1:9" x14ac:dyDescent="0.25">
      <c r="A1059" s="92"/>
      <c r="B1059" s="82"/>
      <c r="C1059" s="224"/>
      <c r="D1059" s="217"/>
      <c r="E1059" s="223"/>
      <c r="F1059" s="78"/>
      <c r="G1059" s="79"/>
      <c r="H1059" s="80"/>
      <c r="I1059" s="95"/>
    </row>
    <row r="1060" spans="1:9" x14ac:dyDescent="0.25">
      <c r="A1060" s="92"/>
      <c r="B1060" s="82"/>
      <c r="C1060" s="224"/>
      <c r="D1060" s="217"/>
      <c r="E1060" s="223"/>
      <c r="F1060" s="78"/>
      <c r="G1060" s="79"/>
      <c r="H1060" s="80"/>
      <c r="I1060" s="95"/>
    </row>
    <row r="1061" spans="1:9" x14ac:dyDescent="0.25">
      <c r="A1061" s="92"/>
      <c r="B1061" s="82"/>
      <c r="C1061" s="224"/>
      <c r="D1061" s="217"/>
      <c r="E1061" s="223"/>
      <c r="F1061" s="78"/>
      <c r="G1061" s="79"/>
      <c r="H1061" s="80"/>
      <c r="I1061" s="95"/>
    </row>
    <row r="1062" spans="1:9" x14ac:dyDescent="0.25">
      <c r="A1062" s="92"/>
      <c r="B1062" s="82"/>
      <c r="C1062" s="224"/>
      <c r="D1062" s="217"/>
      <c r="E1062" s="223"/>
      <c r="F1062" s="78"/>
      <c r="G1062" s="79"/>
      <c r="H1062" s="80"/>
      <c r="I1062" s="95"/>
    </row>
    <row r="1063" spans="1:9" x14ac:dyDescent="0.25">
      <c r="A1063" s="92"/>
      <c r="B1063" s="82"/>
      <c r="C1063" s="224"/>
      <c r="D1063" s="217"/>
      <c r="E1063" s="223"/>
      <c r="F1063" s="78"/>
      <c r="G1063" s="79"/>
      <c r="H1063" s="80"/>
      <c r="I1063" s="95"/>
    </row>
    <row r="1064" spans="1:9" x14ac:dyDescent="0.25">
      <c r="A1064" s="92"/>
      <c r="B1064" s="82"/>
      <c r="C1064" s="224"/>
      <c r="D1064" s="217"/>
      <c r="E1064" s="223"/>
      <c r="F1064" s="78"/>
      <c r="G1064" s="79"/>
      <c r="H1064" s="80"/>
      <c r="I1064" s="95"/>
    </row>
    <row r="1065" spans="1:9" x14ac:dyDescent="0.25">
      <c r="A1065" s="92"/>
      <c r="B1065" s="82"/>
      <c r="C1065" s="224"/>
      <c r="D1065" s="217"/>
      <c r="E1065" s="223"/>
      <c r="F1065" s="78"/>
      <c r="G1065" s="79"/>
      <c r="H1065" s="80"/>
      <c r="I1065" s="95"/>
    </row>
    <row r="1066" spans="1:9" x14ac:dyDescent="0.25">
      <c r="A1066" s="92"/>
      <c r="B1066" s="82"/>
      <c r="C1066" s="224"/>
      <c r="D1066" s="217"/>
      <c r="E1066" s="223"/>
      <c r="F1066" s="78"/>
      <c r="G1066" s="79"/>
      <c r="H1066" s="80"/>
      <c r="I1066" s="95"/>
    </row>
    <row r="1067" spans="1:9" x14ac:dyDescent="0.25">
      <c r="A1067" s="92"/>
      <c r="B1067" s="82"/>
      <c r="C1067" s="224"/>
      <c r="D1067" s="217"/>
      <c r="E1067" s="223"/>
      <c r="F1067" s="78"/>
      <c r="G1067" s="79"/>
      <c r="H1067" s="80"/>
      <c r="I1067" s="95"/>
    </row>
    <row r="1068" spans="1:9" x14ac:dyDescent="0.25">
      <c r="A1068" s="92"/>
      <c r="B1068" s="82"/>
      <c r="C1068" s="224"/>
      <c r="D1068" s="217"/>
      <c r="E1068" s="223"/>
      <c r="F1068" s="78"/>
      <c r="G1068" s="79"/>
      <c r="H1068" s="80"/>
      <c r="I1068" s="95"/>
    </row>
    <row r="1069" spans="1:9" x14ac:dyDescent="0.25">
      <c r="A1069" s="92"/>
      <c r="B1069" s="82"/>
      <c r="C1069" s="224"/>
      <c r="D1069" s="217"/>
      <c r="E1069" s="223"/>
      <c r="F1069" s="78"/>
      <c r="G1069" s="79"/>
      <c r="H1069" s="80"/>
      <c r="I1069" s="95"/>
    </row>
    <row r="1070" spans="1:9" x14ac:dyDescent="0.25">
      <c r="A1070" s="92"/>
      <c r="B1070" s="82"/>
      <c r="C1070" s="224"/>
      <c r="D1070" s="217"/>
      <c r="E1070" s="223"/>
      <c r="F1070" s="78"/>
      <c r="G1070" s="79"/>
      <c r="H1070" s="80"/>
      <c r="I1070" s="95"/>
    </row>
    <row r="1071" spans="1:9" x14ac:dyDescent="0.25">
      <c r="A1071" s="92"/>
      <c r="B1071" s="82"/>
      <c r="C1071" s="224"/>
      <c r="D1071" s="217"/>
      <c r="E1071" s="223"/>
      <c r="F1071" s="78"/>
      <c r="G1071" s="79"/>
      <c r="H1071" s="80"/>
      <c r="I1071" s="95"/>
    </row>
    <row r="1072" spans="1:9" x14ac:dyDescent="0.25">
      <c r="A1072" s="92"/>
      <c r="B1072" s="82"/>
      <c r="C1072" s="224"/>
      <c r="D1072" s="217"/>
      <c r="E1072" s="223"/>
      <c r="F1072" s="78"/>
      <c r="G1072" s="79"/>
      <c r="H1072" s="80"/>
      <c r="I1072" s="95"/>
    </row>
    <row r="1073" spans="1:9" x14ac:dyDescent="0.25">
      <c r="A1073" s="92"/>
      <c r="B1073" s="82"/>
      <c r="C1073" s="224"/>
      <c r="D1073" s="217"/>
      <c r="E1073" s="223"/>
      <c r="F1073" s="78"/>
      <c r="G1073" s="79"/>
      <c r="H1073" s="80"/>
      <c r="I1073" s="95"/>
    </row>
    <row r="1074" spans="1:9" x14ac:dyDescent="0.25">
      <c r="A1074" s="92"/>
      <c r="B1074" s="82"/>
      <c r="C1074" s="224"/>
      <c r="D1074" s="217"/>
      <c r="E1074" s="223"/>
      <c r="F1074" s="78"/>
      <c r="G1074" s="79"/>
      <c r="H1074" s="80"/>
      <c r="I1074" s="95"/>
    </row>
    <row r="1075" spans="1:9" x14ac:dyDescent="0.25">
      <c r="A1075" s="92"/>
      <c r="B1075" s="82"/>
      <c r="C1075" s="224"/>
      <c r="D1075" s="217"/>
      <c r="E1075" s="223"/>
      <c r="F1075" s="78"/>
      <c r="G1075" s="79"/>
      <c r="H1075" s="80"/>
      <c r="I1075" s="95"/>
    </row>
    <row r="1076" spans="1:9" x14ac:dyDescent="0.25">
      <c r="A1076" s="92"/>
      <c r="B1076" s="82"/>
      <c r="C1076" s="224"/>
      <c r="D1076" s="217"/>
      <c r="E1076" s="223"/>
      <c r="F1076" s="78"/>
      <c r="G1076" s="79"/>
      <c r="H1076" s="80"/>
      <c r="I1076" s="95"/>
    </row>
  </sheetData>
  <autoFilter ref="A4:I1053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65" t="s">
        <v>21</v>
      </c>
      <c r="H1" s="265"/>
      <c r="I1" s="265"/>
      <c r="J1" s="266" t="s">
        <v>20</v>
      </c>
      <c r="K1" s="266"/>
      <c r="L1" s="266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5" customFormat="1" x14ac:dyDescent="0.2">
      <c r="A10" s="118" t="e">
        <f>#REF!</f>
        <v>#REF!</v>
      </c>
      <c r="B10" s="119"/>
      <c r="C10" s="24" t="e">
        <f>#REF!</f>
        <v>#REF!</v>
      </c>
      <c r="D10" s="120"/>
      <c r="E10" s="25" t="e">
        <f>#REF!</f>
        <v>#REF!</v>
      </c>
      <c r="F10" s="25" t="e">
        <f>#REF!</f>
        <v>#REF!</v>
      </c>
      <c r="G10" s="121" t="e">
        <f t="shared" si="2"/>
        <v>#REF!</v>
      </c>
      <c r="H10" s="122" t="e">
        <f t="shared" si="3"/>
        <v>#REF!</v>
      </c>
      <c r="I10" s="26" t="e">
        <f>#REF!</f>
        <v>#REF!</v>
      </c>
      <c r="J10" s="122" t="e">
        <f t="shared" ref="J10:J34" si="5">L10/1.16</f>
        <v>#REF!</v>
      </c>
      <c r="K10" s="122" t="e">
        <f t="shared" ref="K10:K34" si="6">J10*0.16</f>
        <v>#REF!</v>
      </c>
      <c r="L10" s="27" t="e">
        <f>#REF!</f>
        <v>#REF!</v>
      </c>
      <c r="M10" s="123" t="e">
        <f t="shared" si="4"/>
        <v>#REF!</v>
      </c>
      <c r="N10" s="121"/>
      <c r="O10" s="124"/>
    </row>
    <row r="11" spans="1:15" s="125" customFormat="1" x14ac:dyDescent="0.2">
      <c r="A11" s="118" t="e">
        <f>#REF!</f>
        <v>#REF!</v>
      </c>
      <c r="B11" s="119"/>
      <c r="C11" s="24" t="e">
        <f>#REF!</f>
        <v>#REF!</v>
      </c>
      <c r="D11" s="120"/>
      <c r="E11" s="25" t="e">
        <f>#REF!</f>
        <v>#REF!</v>
      </c>
      <c r="F11" s="25" t="e">
        <f>#REF!</f>
        <v>#REF!</v>
      </c>
      <c r="G11" s="121" t="e">
        <f t="shared" si="2"/>
        <v>#REF!</v>
      </c>
      <c r="H11" s="122" t="e">
        <f t="shared" si="3"/>
        <v>#REF!</v>
      </c>
      <c r="I11" s="26" t="e">
        <f>#REF!</f>
        <v>#REF!</v>
      </c>
      <c r="J11" s="122" t="e">
        <f t="shared" si="5"/>
        <v>#REF!</v>
      </c>
      <c r="K11" s="122" t="e">
        <f t="shared" si="6"/>
        <v>#REF!</v>
      </c>
      <c r="L11" s="27" t="e">
        <f>#REF!</f>
        <v>#REF!</v>
      </c>
      <c r="M11" s="123" t="e">
        <f t="shared" si="4"/>
        <v>#REF!</v>
      </c>
      <c r="N11" s="121"/>
      <c r="O11" s="124"/>
    </row>
    <row r="12" spans="1:15" s="125" customFormat="1" x14ac:dyDescent="0.2">
      <c r="A12" s="118" t="e">
        <f>#REF!</f>
        <v>#REF!</v>
      </c>
      <c r="B12" s="119"/>
      <c r="C12" s="24" t="e">
        <f>#REF!</f>
        <v>#REF!</v>
      </c>
      <c r="D12" s="120"/>
      <c r="E12" s="25" t="e">
        <f>#REF!</f>
        <v>#REF!</v>
      </c>
      <c r="F12" s="25" t="e">
        <f>#REF!</f>
        <v>#REF!</v>
      </c>
      <c r="G12" s="121" t="e">
        <f t="shared" si="2"/>
        <v>#REF!</v>
      </c>
      <c r="H12" s="122" t="e">
        <f t="shared" si="3"/>
        <v>#REF!</v>
      </c>
      <c r="I12" s="26" t="e">
        <f>#REF!</f>
        <v>#REF!</v>
      </c>
      <c r="J12" s="122" t="e">
        <f t="shared" si="5"/>
        <v>#REF!</v>
      </c>
      <c r="K12" s="122" t="e">
        <f t="shared" si="6"/>
        <v>#REF!</v>
      </c>
      <c r="L12" s="27" t="e">
        <f>#REF!</f>
        <v>#REF!</v>
      </c>
      <c r="M12" s="123" t="e">
        <f t="shared" si="4"/>
        <v>#REF!</v>
      </c>
      <c r="N12" s="121"/>
      <c r="O12" s="124"/>
    </row>
    <row r="13" spans="1:15" s="125" customFormat="1" x14ac:dyDescent="0.2">
      <c r="A13" s="118" t="e">
        <f>#REF!</f>
        <v>#REF!</v>
      </c>
      <c r="B13" s="119"/>
      <c r="C13" s="24" t="e">
        <f>#REF!</f>
        <v>#REF!</v>
      </c>
      <c r="D13" s="120"/>
      <c r="E13" s="25" t="e">
        <f>#REF!</f>
        <v>#REF!</v>
      </c>
      <c r="F13" s="25" t="e">
        <f>#REF!</f>
        <v>#REF!</v>
      </c>
      <c r="G13" s="121" t="e">
        <f t="shared" si="2"/>
        <v>#REF!</v>
      </c>
      <c r="H13" s="122" t="e">
        <f t="shared" si="3"/>
        <v>#REF!</v>
      </c>
      <c r="I13" s="26" t="e">
        <f>#REF!</f>
        <v>#REF!</v>
      </c>
      <c r="J13" s="122" t="e">
        <f t="shared" si="5"/>
        <v>#REF!</v>
      </c>
      <c r="K13" s="122" t="e">
        <f t="shared" si="6"/>
        <v>#REF!</v>
      </c>
      <c r="L13" s="27" t="e">
        <f>#REF!</f>
        <v>#REF!</v>
      </c>
      <c r="M13" s="123" t="e">
        <f t="shared" si="4"/>
        <v>#REF!</v>
      </c>
      <c r="N13" s="121"/>
      <c r="O13" s="124"/>
    </row>
    <row r="14" spans="1:15" s="125" customFormat="1" x14ac:dyDescent="0.2">
      <c r="A14" s="118" t="e">
        <f>#REF!</f>
        <v>#REF!</v>
      </c>
      <c r="B14" s="119"/>
      <c r="C14" s="24" t="e">
        <f>#REF!</f>
        <v>#REF!</v>
      </c>
      <c r="D14" s="120"/>
      <c r="E14" s="25" t="e">
        <f>#REF!</f>
        <v>#REF!</v>
      </c>
      <c r="F14" s="25" t="e">
        <f>#REF!</f>
        <v>#REF!</v>
      </c>
      <c r="G14" s="121" t="e">
        <f t="shared" si="2"/>
        <v>#REF!</v>
      </c>
      <c r="H14" s="122" t="e">
        <f t="shared" si="3"/>
        <v>#REF!</v>
      </c>
      <c r="I14" s="26" t="e">
        <f>#REF!</f>
        <v>#REF!</v>
      </c>
      <c r="J14" s="122" t="e">
        <f t="shared" si="5"/>
        <v>#REF!</v>
      </c>
      <c r="K14" s="122" t="e">
        <f t="shared" si="6"/>
        <v>#REF!</v>
      </c>
      <c r="L14" s="27" t="e">
        <f>#REF!</f>
        <v>#REF!</v>
      </c>
      <c r="M14" s="123" t="e">
        <f t="shared" si="4"/>
        <v>#REF!</v>
      </c>
      <c r="N14" s="121"/>
      <c r="O14" s="124"/>
    </row>
    <row r="15" spans="1:15" s="125" customFormat="1" x14ac:dyDescent="0.2">
      <c r="A15" s="118" t="e">
        <f>#REF!</f>
        <v>#REF!</v>
      </c>
      <c r="B15" s="119"/>
      <c r="C15" s="24" t="e">
        <f>#REF!</f>
        <v>#REF!</v>
      </c>
      <c r="D15" s="120"/>
      <c r="E15" s="25" t="e">
        <f>#REF!</f>
        <v>#REF!</v>
      </c>
      <c r="F15" s="25" t="e">
        <f>#REF!</f>
        <v>#REF!</v>
      </c>
      <c r="G15" s="121" t="e">
        <f t="shared" si="2"/>
        <v>#REF!</v>
      </c>
      <c r="H15" s="122" t="e">
        <f t="shared" si="3"/>
        <v>#REF!</v>
      </c>
      <c r="I15" s="26" t="e">
        <f>#REF!</f>
        <v>#REF!</v>
      </c>
      <c r="J15" s="122" t="e">
        <f t="shared" si="5"/>
        <v>#REF!</v>
      </c>
      <c r="K15" s="122" t="e">
        <f t="shared" si="6"/>
        <v>#REF!</v>
      </c>
      <c r="L15" s="27" t="e">
        <f>#REF!</f>
        <v>#REF!</v>
      </c>
      <c r="M15" s="123" t="e">
        <f t="shared" si="4"/>
        <v>#REF!</v>
      </c>
      <c r="N15" s="121"/>
      <c r="O15" s="124"/>
    </row>
    <row r="16" spans="1:15" s="125" customFormat="1" x14ac:dyDescent="0.2">
      <c r="A16" s="118" t="e">
        <f>#REF!</f>
        <v>#REF!</v>
      </c>
      <c r="B16" s="119"/>
      <c r="C16" s="24" t="e">
        <f>#REF!</f>
        <v>#REF!</v>
      </c>
      <c r="D16" s="120"/>
      <c r="E16" s="25" t="e">
        <f>#REF!</f>
        <v>#REF!</v>
      </c>
      <c r="F16" s="25" t="e">
        <f>#REF!</f>
        <v>#REF!</v>
      </c>
      <c r="G16" s="121" t="e">
        <f t="shared" si="2"/>
        <v>#REF!</v>
      </c>
      <c r="H16" s="122" t="e">
        <f t="shared" si="3"/>
        <v>#REF!</v>
      </c>
      <c r="I16" s="26" t="e">
        <f>#REF!</f>
        <v>#REF!</v>
      </c>
      <c r="J16" s="122" t="e">
        <f t="shared" si="5"/>
        <v>#REF!</v>
      </c>
      <c r="K16" s="122" t="e">
        <f t="shared" si="6"/>
        <v>#REF!</v>
      </c>
      <c r="L16" s="27" t="e">
        <f>#REF!</f>
        <v>#REF!</v>
      </c>
      <c r="M16" s="123" t="e">
        <f t="shared" si="4"/>
        <v>#REF!</v>
      </c>
      <c r="N16" s="121"/>
      <c r="O16" s="124"/>
    </row>
    <row r="17" spans="1:15" s="125" customFormat="1" x14ac:dyDescent="0.2">
      <c r="A17" s="118" t="e">
        <f>#REF!</f>
        <v>#REF!</v>
      </c>
      <c r="B17" s="119"/>
      <c r="C17" s="24" t="e">
        <f>#REF!</f>
        <v>#REF!</v>
      </c>
      <c r="D17" s="120"/>
      <c r="E17" s="25" t="e">
        <f>#REF!</f>
        <v>#REF!</v>
      </c>
      <c r="F17" s="25" t="e">
        <f>#REF!</f>
        <v>#REF!</v>
      </c>
      <c r="G17" s="121" t="e">
        <f t="shared" si="2"/>
        <v>#REF!</v>
      </c>
      <c r="H17" s="122" t="e">
        <f t="shared" si="3"/>
        <v>#REF!</v>
      </c>
      <c r="I17" s="26" t="e">
        <f>#REF!</f>
        <v>#REF!</v>
      </c>
      <c r="J17" s="122" t="e">
        <f t="shared" si="5"/>
        <v>#REF!</v>
      </c>
      <c r="K17" s="122" t="e">
        <f t="shared" si="6"/>
        <v>#REF!</v>
      </c>
      <c r="L17" s="27" t="e">
        <f>#REF!</f>
        <v>#REF!</v>
      </c>
      <c r="M17" s="123" t="e">
        <f t="shared" si="4"/>
        <v>#REF!</v>
      </c>
      <c r="N17" s="121"/>
      <c r="O17" s="124"/>
    </row>
    <row r="18" spans="1:15" s="125" customFormat="1" x14ac:dyDescent="0.2">
      <c r="A18" s="118" t="e">
        <f>#REF!</f>
        <v>#REF!</v>
      </c>
      <c r="B18" s="119"/>
      <c r="C18" s="24" t="e">
        <f>#REF!</f>
        <v>#REF!</v>
      </c>
      <c r="D18" s="120"/>
      <c r="E18" s="25" t="e">
        <f>#REF!</f>
        <v>#REF!</v>
      </c>
      <c r="F18" s="25" t="e">
        <f>#REF!</f>
        <v>#REF!</v>
      </c>
      <c r="G18" s="121" t="e">
        <f t="shared" si="2"/>
        <v>#REF!</v>
      </c>
      <c r="H18" s="122" t="e">
        <f t="shared" si="3"/>
        <v>#REF!</v>
      </c>
      <c r="I18" s="26" t="e">
        <f>#REF!</f>
        <v>#REF!</v>
      </c>
      <c r="J18" s="122" t="e">
        <f t="shared" si="5"/>
        <v>#REF!</v>
      </c>
      <c r="K18" s="122" t="e">
        <f t="shared" si="6"/>
        <v>#REF!</v>
      </c>
      <c r="L18" s="27" t="e">
        <f>#REF!</f>
        <v>#REF!</v>
      </c>
      <c r="M18" s="123" t="e">
        <f t="shared" si="4"/>
        <v>#REF!</v>
      </c>
      <c r="N18" s="121"/>
      <c r="O18" s="124"/>
    </row>
    <row r="19" spans="1:15" s="125" customFormat="1" x14ac:dyDescent="0.2">
      <c r="A19" s="118" t="e">
        <f>#REF!</f>
        <v>#REF!</v>
      </c>
      <c r="B19" s="119"/>
      <c r="C19" s="24" t="e">
        <f>#REF!</f>
        <v>#REF!</v>
      </c>
      <c r="D19" s="120"/>
      <c r="E19" s="25" t="e">
        <f>#REF!</f>
        <v>#REF!</v>
      </c>
      <c r="F19" s="25" t="e">
        <f>#REF!</f>
        <v>#REF!</v>
      </c>
      <c r="G19" s="121" t="e">
        <f t="shared" si="2"/>
        <v>#REF!</v>
      </c>
      <c r="H19" s="122" t="e">
        <f t="shared" si="3"/>
        <v>#REF!</v>
      </c>
      <c r="I19" s="26" t="e">
        <f>#REF!</f>
        <v>#REF!</v>
      </c>
      <c r="J19" s="122" t="e">
        <f t="shared" si="5"/>
        <v>#REF!</v>
      </c>
      <c r="K19" s="122" t="e">
        <f t="shared" si="6"/>
        <v>#REF!</v>
      </c>
      <c r="L19" s="27" t="e">
        <f>#REF!</f>
        <v>#REF!</v>
      </c>
      <c r="M19" s="123" t="e">
        <f t="shared" si="4"/>
        <v>#REF!</v>
      </c>
      <c r="N19" s="121"/>
      <c r="O19" s="124"/>
    </row>
    <row r="20" spans="1:15" s="125" customFormat="1" x14ac:dyDescent="0.2">
      <c r="A20" s="118" t="e">
        <f>#REF!</f>
        <v>#REF!</v>
      </c>
      <c r="B20" s="119"/>
      <c r="C20" s="24" t="e">
        <f>#REF!</f>
        <v>#REF!</v>
      </c>
      <c r="D20" s="120"/>
      <c r="E20" s="25" t="e">
        <f>#REF!</f>
        <v>#REF!</v>
      </c>
      <c r="F20" s="25" t="e">
        <f>#REF!</f>
        <v>#REF!</v>
      </c>
      <c r="G20" s="121" t="e">
        <f t="shared" si="2"/>
        <v>#REF!</v>
      </c>
      <c r="H20" s="122" t="e">
        <f t="shared" si="3"/>
        <v>#REF!</v>
      </c>
      <c r="I20" s="26" t="e">
        <f>#REF!</f>
        <v>#REF!</v>
      </c>
      <c r="J20" s="122" t="e">
        <f t="shared" si="5"/>
        <v>#REF!</v>
      </c>
      <c r="K20" s="122" t="e">
        <f t="shared" si="6"/>
        <v>#REF!</v>
      </c>
      <c r="L20" s="27" t="e">
        <f>#REF!</f>
        <v>#REF!</v>
      </c>
      <c r="M20" s="123" t="e">
        <f t="shared" si="4"/>
        <v>#REF!</v>
      </c>
      <c r="N20" s="121"/>
      <c r="O20" s="124"/>
    </row>
    <row r="21" spans="1:15" s="125" customFormat="1" x14ac:dyDescent="0.2">
      <c r="A21" s="118" t="e">
        <f>#REF!</f>
        <v>#REF!</v>
      </c>
      <c r="B21" s="119"/>
      <c r="C21" s="24" t="e">
        <f>#REF!</f>
        <v>#REF!</v>
      </c>
      <c r="D21" s="120"/>
      <c r="E21" s="25" t="e">
        <f>#REF!</f>
        <v>#REF!</v>
      </c>
      <c r="F21" s="25" t="e">
        <f>#REF!</f>
        <v>#REF!</v>
      </c>
      <c r="G21" s="121" t="e">
        <f t="shared" si="2"/>
        <v>#REF!</v>
      </c>
      <c r="H21" s="122" t="e">
        <f t="shared" si="3"/>
        <v>#REF!</v>
      </c>
      <c r="I21" s="26" t="e">
        <f>#REF!</f>
        <v>#REF!</v>
      </c>
      <c r="J21" s="122" t="e">
        <f t="shared" si="5"/>
        <v>#REF!</v>
      </c>
      <c r="K21" s="122" t="e">
        <f t="shared" si="6"/>
        <v>#REF!</v>
      </c>
      <c r="L21" s="27" t="e">
        <f>#REF!</f>
        <v>#REF!</v>
      </c>
      <c r="M21" s="123" t="e">
        <f t="shared" si="4"/>
        <v>#REF!</v>
      </c>
      <c r="N21" s="121"/>
      <c r="O21" s="124"/>
    </row>
    <row r="22" spans="1:15" s="125" customFormat="1" x14ac:dyDescent="0.2">
      <c r="A22" s="118" t="e">
        <f>#REF!</f>
        <v>#REF!</v>
      </c>
      <c r="B22" s="119"/>
      <c r="C22" s="24" t="e">
        <f>#REF!</f>
        <v>#REF!</v>
      </c>
      <c r="D22" s="120"/>
      <c r="E22" s="25" t="e">
        <f>#REF!</f>
        <v>#REF!</v>
      </c>
      <c r="F22" s="25" t="e">
        <f>#REF!</f>
        <v>#REF!</v>
      </c>
      <c r="G22" s="121" t="e">
        <f t="shared" si="2"/>
        <v>#REF!</v>
      </c>
      <c r="H22" s="122" t="e">
        <f t="shared" si="3"/>
        <v>#REF!</v>
      </c>
      <c r="I22" s="26" t="e">
        <f>#REF!</f>
        <v>#REF!</v>
      </c>
      <c r="J22" s="122" t="e">
        <f t="shared" si="5"/>
        <v>#REF!</v>
      </c>
      <c r="K22" s="122" t="e">
        <f t="shared" si="6"/>
        <v>#REF!</v>
      </c>
      <c r="L22" s="27" t="e">
        <f>#REF!</f>
        <v>#REF!</v>
      </c>
      <c r="M22" s="123" t="e">
        <f t="shared" si="4"/>
        <v>#REF!</v>
      </c>
      <c r="N22" s="121"/>
      <c r="O22" s="124"/>
    </row>
    <row r="23" spans="1:15" s="125" customFormat="1" x14ac:dyDescent="0.2">
      <c r="A23" s="118" t="e">
        <f>#REF!</f>
        <v>#REF!</v>
      </c>
      <c r="B23" s="119"/>
      <c r="C23" s="24" t="e">
        <f>#REF!</f>
        <v>#REF!</v>
      </c>
      <c r="D23" s="120"/>
      <c r="E23" s="25" t="e">
        <f>#REF!</f>
        <v>#REF!</v>
      </c>
      <c r="F23" s="25" t="e">
        <f>#REF!</f>
        <v>#REF!</v>
      </c>
      <c r="G23" s="121" t="e">
        <f t="shared" si="2"/>
        <v>#REF!</v>
      </c>
      <c r="H23" s="122" t="e">
        <f t="shared" si="3"/>
        <v>#REF!</v>
      </c>
      <c r="I23" s="26" t="e">
        <f>#REF!</f>
        <v>#REF!</v>
      </c>
      <c r="J23" s="122" t="e">
        <f t="shared" si="5"/>
        <v>#REF!</v>
      </c>
      <c r="K23" s="122" t="e">
        <f t="shared" si="6"/>
        <v>#REF!</v>
      </c>
      <c r="L23" s="27" t="e">
        <f>#REF!</f>
        <v>#REF!</v>
      </c>
      <c r="M23" s="123" t="e">
        <f t="shared" si="4"/>
        <v>#REF!</v>
      </c>
      <c r="N23" s="121"/>
      <c r="O23" s="124"/>
    </row>
    <row r="24" spans="1:15" s="125" customFormat="1" x14ac:dyDescent="0.2">
      <c r="A24" s="118" t="e">
        <f>#REF!</f>
        <v>#REF!</v>
      </c>
      <c r="B24" s="119"/>
      <c r="C24" s="24" t="e">
        <f>#REF!</f>
        <v>#REF!</v>
      </c>
      <c r="D24" s="120"/>
      <c r="E24" s="25" t="e">
        <f>#REF!</f>
        <v>#REF!</v>
      </c>
      <c r="F24" s="25" t="e">
        <f>#REF!</f>
        <v>#REF!</v>
      </c>
      <c r="G24" s="121" t="e">
        <f t="shared" si="2"/>
        <v>#REF!</v>
      </c>
      <c r="H24" s="122" t="e">
        <f t="shared" si="3"/>
        <v>#REF!</v>
      </c>
      <c r="I24" s="26" t="e">
        <f>#REF!</f>
        <v>#REF!</v>
      </c>
      <c r="J24" s="122" t="e">
        <f t="shared" si="5"/>
        <v>#REF!</v>
      </c>
      <c r="K24" s="122" t="e">
        <f t="shared" si="6"/>
        <v>#REF!</v>
      </c>
      <c r="L24" s="27" t="e">
        <f>#REF!</f>
        <v>#REF!</v>
      </c>
      <c r="M24" s="123" t="e">
        <f t="shared" si="4"/>
        <v>#REF!</v>
      </c>
      <c r="N24" s="121"/>
      <c r="O24" s="124"/>
    </row>
    <row r="25" spans="1:15" s="125" customFormat="1" x14ac:dyDescent="0.2">
      <c r="A25" s="118" t="e">
        <f>#REF!</f>
        <v>#REF!</v>
      </c>
      <c r="B25" s="119"/>
      <c r="C25" s="24" t="e">
        <f>#REF!</f>
        <v>#REF!</v>
      </c>
      <c r="D25" s="120"/>
      <c r="E25" s="25" t="e">
        <f>#REF!</f>
        <v>#REF!</v>
      </c>
      <c r="F25" s="25" t="e">
        <f>#REF!</f>
        <v>#REF!</v>
      </c>
      <c r="G25" s="121" t="e">
        <f t="shared" si="2"/>
        <v>#REF!</v>
      </c>
      <c r="H25" s="122" t="e">
        <f t="shared" si="3"/>
        <v>#REF!</v>
      </c>
      <c r="I25" s="26" t="e">
        <f>#REF!</f>
        <v>#REF!</v>
      </c>
      <c r="J25" s="122" t="e">
        <f t="shared" si="5"/>
        <v>#REF!</v>
      </c>
      <c r="K25" s="122" t="e">
        <f t="shared" si="6"/>
        <v>#REF!</v>
      </c>
      <c r="L25" s="27" t="e">
        <f>#REF!</f>
        <v>#REF!</v>
      </c>
      <c r="M25" s="123" t="e">
        <f t="shared" si="4"/>
        <v>#REF!</v>
      </c>
      <c r="N25" s="121"/>
      <c r="O25" s="124"/>
    </row>
    <row r="26" spans="1:15" s="125" customFormat="1" x14ac:dyDescent="0.2">
      <c r="A26" s="118" t="e">
        <f>#REF!</f>
        <v>#REF!</v>
      </c>
      <c r="B26" s="119"/>
      <c r="C26" s="24" t="e">
        <f>#REF!</f>
        <v>#REF!</v>
      </c>
      <c r="D26" s="120"/>
      <c r="E26" s="25" t="e">
        <f>#REF!</f>
        <v>#REF!</v>
      </c>
      <c r="F26" s="25" t="e">
        <f>#REF!</f>
        <v>#REF!</v>
      </c>
      <c r="G26" s="121" t="e">
        <f t="shared" si="2"/>
        <v>#REF!</v>
      </c>
      <c r="H26" s="122" t="e">
        <f t="shared" si="3"/>
        <v>#REF!</v>
      </c>
      <c r="I26" s="26" t="e">
        <f>#REF!</f>
        <v>#REF!</v>
      </c>
      <c r="J26" s="122" t="e">
        <f t="shared" si="5"/>
        <v>#REF!</v>
      </c>
      <c r="K26" s="122" t="e">
        <f t="shared" si="6"/>
        <v>#REF!</v>
      </c>
      <c r="L26" s="27" t="e">
        <f>#REF!</f>
        <v>#REF!</v>
      </c>
      <c r="M26" s="123" t="e">
        <f t="shared" si="4"/>
        <v>#REF!</v>
      </c>
      <c r="N26" s="121"/>
      <c r="O26" s="124"/>
    </row>
    <row r="27" spans="1:15" s="125" customFormat="1" x14ac:dyDescent="0.2">
      <c r="A27" s="118" t="e">
        <f>#REF!</f>
        <v>#REF!</v>
      </c>
      <c r="B27" s="119"/>
      <c r="C27" s="24" t="e">
        <f>#REF!</f>
        <v>#REF!</v>
      </c>
      <c r="D27" s="120"/>
      <c r="E27" s="25" t="e">
        <f>#REF!</f>
        <v>#REF!</v>
      </c>
      <c r="F27" s="25" t="e">
        <f>#REF!</f>
        <v>#REF!</v>
      </c>
      <c r="G27" s="121" t="e">
        <f t="shared" si="2"/>
        <v>#REF!</v>
      </c>
      <c r="H27" s="122" t="e">
        <f t="shared" si="3"/>
        <v>#REF!</v>
      </c>
      <c r="I27" s="26" t="e">
        <f>#REF!</f>
        <v>#REF!</v>
      </c>
      <c r="J27" s="122" t="e">
        <f t="shared" si="5"/>
        <v>#REF!</v>
      </c>
      <c r="K27" s="122" t="e">
        <f t="shared" si="6"/>
        <v>#REF!</v>
      </c>
      <c r="L27" s="27" t="e">
        <f>#REF!</f>
        <v>#REF!</v>
      </c>
      <c r="M27" s="123" t="e">
        <f t="shared" si="4"/>
        <v>#REF!</v>
      </c>
      <c r="N27" s="121"/>
      <c r="O27" s="124"/>
    </row>
    <row r="28" spans="1:15" s="125" customFormat="1" x14ac:dyDescent="0.2">
      <c r="A28" s="118" t="e">
        <f>#REF!</f>
        <v>#REF!</v>
      </c>
      <c r="B28" s="119"/>
      <c r="C28" s="24" t="e">
        <f>#REF!</f>
        <v>#REF!</v>
      </c>
      <c r="D28" s="120"/>
      <c r="E28" s="25" t="e">
        <f>#REF!</f>
        <v>#REF!</v>
      </c>
      <c r="F28" s="25" t="e">
        <f>#REF!</f>
        <v>#REF!</v>
      </c>
      <c r="G28" s="121" t="e">
        <f t="shared" si="2"/>
        <v>#REF!</v>
      </c>
      <c r="H28" s="122" t="e">
        <f t="shared" si="3"/>
        <v>#REF!</v>
      </c>
      <c r="I28" s="26" t="e">
        <f>#REF!</f>
        <v>#REF!</v>
      </c>
      <c r="J28" s="122" t="e">
        <f t="shared" si="5"/>
        <v>#REF!</v>
      </c>
      <c r="K28" s="122" t="e">
        <f t="shared" si="6"/>
        <v>#REF!</v>
      </c>
      <c r="L28" s="27" t="e">
        <f>#REF!</f>
        <v>#REF!</v>
      </c>
      <c r="M28" s="123" t="e">
        <f t="shared" si="4"/>
        <v>#REF!</v>
      </c>
      <c r="N28" s="121"/>
      <c r="O28" s="124"/>
    </row>
    <row r="29" spans="1:15" s="125" customFormat="1" x14ac:dyDescent="0.2">
      <c r="A29" s="118" t="e">
        <f>#REF!</f>
        <v>#REF!</v>
      </c>
      <c r="B29" s="119"/>
      <c r="C29" s="24" t="e">
        <f>#REF!</f>
        <v>#REF!</v>
      </c>
      <c r="D29" s="120"/>
      <c r="E29" s="25" t="e">
        <f>#REF!</f>
        <v>#REF!</v>
      </c>
      <c r="F29" s="25" t="e">
        <f>#REF!</f>
        <v>#REF!</v>
      </c>
      <c r="G29" s="121" t="e">
        <f t="shared" si="2"/>
        <v>#REF!</v>
      </c>
      <c r="H29" s="122" t="e">
        <f t="shared" si="3"/>
        <v>#REF!</v>
      </c>
      <c r="I29" s="26" t="e">
        <f>#REF!</f>
        <v>#REF!</v>
      </c>
      <c r="J29" s="122" t="e">
        <f t="shared" si="5"/>
        <v>#REF!</v>
      </c>
      <c r="K29" s="122" t="e">
        <f t="shared" si="6"/>
        <v>#REF!</v>
      </c>
      <c r="L29" s="27" t="e">
        <f>#REF!</f>
        <v>#REF!</v>
      </c>
      <c r="M29" s="123" t="e">
        <f t="shared" si="4"/>
        <v>#REF!</v>
      </c>
      <c r="N29" s="121"/>
      <c r="O29" s="124"/>
    </row>
    <row r="30" spans="1:15" s="125" customFormat="1" x14ac:dyDescent="0.2">
      <c r="A30" s="118" t="e">
        <f>#REF!</f>
        <v>#REF!</v>
      </c>
      <c r="B30" s="119"/>
      <c r="C30" s="24" t="e">
        <f>#REF!</f>
        <v>#REF!</v>
      </c>
      <c r="D30" s="120"/>
      <c r="E30" s="25" t="e">
        <f>#REF!</f>
        <v>#REF!</v>
      </c>
      <c r="F30" s="25" t="e">
        <f>#REF!</f>
        <v>#REF!</v>
      </c>
      <c r="G30" s="121" t="e">
        <f t="shared" si="2"/>
        <v>#REF!</v>
      </c>
      <c r="H30" s="122" t="e">
        <f t="shared" si="3"/>
        <v>#REF!</v>
      </c>
      <c r="I30" s="26" t="e">
        <f>#REF!</f>
        <v>#REF!</v>
      </c>
      <c r="J30" s="122" t="e">
        <f t="shared" si="5"/>
        <v>#REF!</v>
      </c>
      <c r="K30" s="122" t="e">
        <f t="shared" si="6"/>
        <v>#REF!</v>
      </c>
      <c r="L30" s="27" t="e">
        <f>#REF!</f>
        <v>#REF!</v>
      </c>
      <c r="M30" s="123" t="e">
        <f t="shared" si="4"/>
        <v>#REF!</v>
      </c>
      <c r="N30" s="121"/>
      <c r="O30" s="124"/>
    </row>
    <row r="31" spans="1:15" s="125" customFormat="1" x14ac:dyDescent="0.2">
      <c r="A31" s="118" t="e">
        <f>#REF!</f>
        <v>#REF!</v>
      </c>
      <c r="B31" s="119"/>
      <c r="C31" s="24" t="e">
        <f>#REF!</f>
        <v>#REF!</v>
      </c>
      <c r="D31" s="120"/>
      <c r="E31" s="25" t="e">
        <f>#REF!</f>
        <v>#REF!</v>
      </c>
      <c r="F31" s="25" t="e">
        <f>#REF!</f>
        <v>#REF!</v>
      </c>
      <c r="G31" s="121" t="e">
        <f t="shared" si="2"/>
        <v>#REF!</v>
      </c>
      <c r="H31" s="122" t="e">
        <f t="shared" si="3"/>
        <v>#REF!</v>
      </c>
      <c r="I31" s="26" t="e">
        <f>#REF!</f>
        <v>#REF!</v>
      </c>
      <c r="J31" s="122" t="e">
        <f t="shared" si="5"/>
        <v>#REF!</v>
      </c>
      <c r="K31" s="122" t="e">
        <f t="shared" si="6"/>
        <v>#REF!</v>
      </c>
      <c r="L31" s="27" t="e">
        <f>#REF!</f>
        <v>#REF!</v>
      </c>
      <c r="M31" s="123" t="e">
        <f t="shared" si="4"/>
        <v>#REF!</v>
      </c>
      <c r="N31" s="121"/>
      <c r="O31" s="124"/>
    </row>
    <row r="32" spans="1:15" s="125" customFormat="1" x14ac:dyDescent="0.2">
      <c r="A32" s="118" t="e">
        <f>#REF!</f>
        <v>#REF!</v>
      </c>
      <c r="B32" s="119"/>
      <c r="C32" s="24" t="e">
        <f>#REF!</f>
        <v>#REF!</v>
      </c>
      <c r="D32" s="120"/>
      <c r="E32" s="25" t="e">
        <f>#REF!</f>
        <v>#REF!</v>
      </c>
      <c r="F32" s="25" t="e">
        <f>#REF!</f>
        <v>#REF!</v>
      </c>
      <c r="G32" s="121" t="e">
        <f t="shared" si="2"/>
        <v>#REF!</v>
      </c>
      <c r="H32" s="122" t="e">
        <f t="shared" si="3"/>
        <v>#REF!</v>
      </c>
      <c r="I32" s="26" t="e">
        <f>#REF!</f>
        <v>#REF!</v>
      </c>
      <c r="J32" s="122" t="e">
        <f t="shared" si="5"/>
        <v>#REF!</v>
      </c>
      <c r="K32" s="122" t="e">
        <f t="shared" si="6"/>
        <v>#REF!</v>
      </c>
      <c r="L32" s="27" t="e">
        <f>#REF!</f>
        <v>#REF!</v>
      </c>
      <c r="M32" s="123" t="e">
        <f t="shared" si="4"/>
        <v>#REF!</v>
      </c>
      <c r="N32" s="121"/>
      <c r="O32" s="12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2024-09-18T22:29:15Z</dcterms:modified>
</cp:coreProperties>
</file>