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0" yWindow="0" windowWidth="25200" windowHeight="1257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BANCOMER!$J$4:$J$81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8" i="11" l="1"/>
  <c r="E9" i="1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7" i="11"/>
  <c r="E6" i="11"/>
  <c r="E5" i="10" l="1"/>
  <c r="E6" i="10" s="1"/>
  <c r="E7" i="10" s="1"/>
  <c r="E8" i="10" l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l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E140" i="11" l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N4" i="7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8" i="1" l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5" i="8"/>
  <c r="E4" i="8"/>
  <c r="F4" i="8"/>
  <c r="E307" i="1" l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<sst xmlns="http://schemas.openxmlformats.org/spreadsheetml/2006/main" count="504" uniqueCount="333">
  <si>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</si>
  <si>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</si>
  <si>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</si>
  <si>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</si>
  <si>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</si>
  <si>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</si>
  <si>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</si>
  <si>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</si>
  <si>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</si>
  <si>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</si>
  <si>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</si>
  <si>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</si>
  <si>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</si>
  <si>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</si>
  <si>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</si>
  <si>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</si>
  <si>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</si>
  <si>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</si>
  <si>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</si>
  <si>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</si>
  <si>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</si>
  <si>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</si>
  <si>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</si>
  <si>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</si>
  <si>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</si>
  <si>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</si>
  <si>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</si>
  <si>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</si>
  <si>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</si>
  <si>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</si>
  <si>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</si>
  <si>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</si>
  <si>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</si>
  <si>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</si>
  <si>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</si>
  <si>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</si>
  <si>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</si>
  <si>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</si>
  <si>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</si>
  <si>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JUNIO</t>
  </si>
  <si>
    <t>Compra - Disposicion por POS por (7,458.00) mxn en AUTO PINTURAS EL CHINO</t>
  </si>
  <si>
    <t>JUGOS DEL VALLE S AP I DE CV Concepto del Pago: 1500048075</t>
  </si>
  <si>
    <t>BACHOCO SA DE CV  Concepto del Pago: 1500392246</t>
  </si>
  <si>
    <t>CRISTALES INASTILLABLES DE MEXICO SA DE Concepto del Pago: 3400224472</t>
  </si>
  <si>
    <t>GASNGO MEXICO SA DE CV Concepto del Pago: FC00376949</t>
  </si>
  <si>
    <t>RED AMBIENTAL CIPRES Concepto del Pago: CONSTRUCTORA INVERMEX SA DE CV</t>
  </si>
  <si>
    <t>KASE SOLUCIONES INTEGRALES Concepto del Pago: F2723</t>
  </si>
  <si>
    <t>BRIDGESTONE NEUMATICOS DE MONTERRE Concepto del Pago: BRIDGESTONE NEUMATICOS</t>
  </si>
  <si>
    <t>Compra - Disposicion por POS por (2,300.83) mxn en 5161020003513506 VIVAAEROBUS</t>
  </si>
  <si>
    <t>Compra - Disposicion por POS por (7,957.88) mxn en HOTEL SAFI CENTRO C1</t>
  </si>
  <si>
    <t xml:space="preserve"> EDNA ALMAZAN RMZ Concepto del Pago: F1A70 </t>
  </si>
  <si>
    <t>TECNO MAIZ SA DE CV Concepto del Pago: 665050000042112023001</t>
  </si>
  <si>
    <t>GASNGO MEXICO SA DE CV  Concepto del Pago: FC00376949</t>
  </si>
  <si>
    <t>LOURDES ANABEL CORTES GUEVARA Concepto del Pago: DEVOLUCION DE PRESTAMO</t>
  </si>
  <si>
    <t>UNIFORMES DE TAMPICO SA DE CV Concepto del Pago: CEOOOOOOOOOOO32850</t>
  </si>
  <si>
    <t>Compra - Disposicion por POS por (840.00) mxn en IZZI MTY ATM 1</t>
  </si>
  <si>
    <t xml:space="preserve">ONLINE CAREER CENTER MEXICO SA Concepto del Pago: CIN980312AX4 </t>
  </si>
  <si>
    <t>Doc. Pagado por Camara de Compensacion</t>
  </si>
  <si>
    <t>Compra - Disposicion por POS por (650.00) mxn en OAKLAND STORE MTY MAHE</t>
  </si>
  <si>
    <t>Compra - Disposicion por POS por (2,490.00) mxn en AUTO PINTURAS EL CHINO</t>
  </si>
  <si>
    <t>Compra - Disposicion por POS por (2,022.04) mxn en JOMAR GP2</t>
  </si>
  <si>
    <t>BACHOCO SA DE CV Concepto del Pago: 1500409641</t>
  </si>
  <si>
    <t>RAGASA INDUSTRIAS SA DE CV Concepto del Pago: 190092</t>
  </si>
  <si>
    <t>CONSTRUCTORA INVERMEX SA CV Concepto del Pago: TRASPASO A CUENTA INVERMEX BANCOMER</t>
  </si>
  <si>
    <t>ALEN DEL NORTE SA DE CV Concepto del Pago: 0020014654CONSTRUCTORA INVERME</t>
  </si>
  <si>
    <t>SSNL SERVICIOS SUSTENTABLES NL S DE RL D Concepto del Pago: FAC5860 LIMPIEZA DE FOSA</t>
  </si>
  <si>
    <t>PROYECTOS INT. PARA MEDIO AMB Concepto del Pago: F0765</t>
  </si>
  <si>
    <t xml:space="preserve"> PROYECTOS INT. PARA MEDIO AMB Concepto del Pago: F767 </t>
  </si>
  <si>
    <t xml:space="preserve">CONSTRUCTORA INVERMEX SA CV TRASPASO A CUENTA DE BANCOMER INVERMEX </t>
  </si>
  <si>
    <t xml:space="preserve">TREN MOTIZ CENTRO DE SERVICIO  Concepto del Pago: F8791 </t>
  </si>
  <si>
    <t>Compra - Disposicion por POS por (4,071.06) mxn en 5161020003513506 VIVAAEROBUS</t>
  </si>
  <si>
    <t>Compra - Disposicion por POS por (292.25) mxn en J G FERRETERA</t>
  </si>
  <si>
    <t>Compra - Disposicion por POS por (2,217.61) mxn en 5161020003513506 VIVAAEROBUS </t>
  </si>
  <si>
    <t> BEZARES MEXICO SA DE CV Concepto del Pago: COTIZACION</t>
  </si>
  <si>
    <t xml:space="preserve">PLANOS Y PROYECTOS DELCO Concepto del Pago: LIQUIDACION DE FACTURA </t>
  </si>
  <si>
    <t xml:space="preserve">JOSE RAFAEL DEVEZA MENDEZ Concepto del Pago: DEVOLUCION DE PRESTAMO </t>
  </si>
  <si>
    <t>VALVULAS DE CALIDAD DE MONTERREY SA DE C Concepto del Pago: PAGO FACTURA INV5843</t>
  </si>
  <si>
    <t>CARBOGRAF INDUSTRIAL  Concepto del Pago: PAGO F5851</t>
  </si>
  <si>
    <t> OES ENCLOSURES MANUFACTURING MEXIC  Concepto del Pago: 5804 TO 5913</t>
  </si>
  <si>
    <t>SPRAYLAB SA DE CV Concepto del Pago: FAC 5934 5935</t>
  </si>
  <si>
    <t>Compra - Disposicion por POS por (938.30) mxn en TRACTO REF ALLENDE GPE</t>
  </si>
  <si>
    <t>Compra - Disposicion por POS por (849.00) mxn en AUTOZONE 7160</t>
  </si>
  <si>
    <t>QUALITAS CIA DE SEGURO Concepto del Pago: POLIZA 3170040742</t>
  </si>
  <si>
    <t>GASOLINERA LAS PALMAS SA DE CV Concepto del Pago: PAGO FACTURA</t>
  </si>
  <si>
    <t>PRESAJET SAPI DE CV  Concepto del Pago: SPEI A INVERMEX</t>
  </si>
  <si>
    <t xml:space="preserve"> Doc. Pagado por Camara de Compensacion por (1,425.20) mxn numero de cheque 25</t>
  </si>
  <si>
    <t>Compra - Disposicion por POS por (20,156.16) mxn en SEG INB MTY FELIX GALV</t>
  </si>
  <si>
    <t>NACIONAL DE ALIMENTOS Y HELADOS SA DE CV Concepto del Pago: ARCA CONTINENTAL</t>
  </si>
  <si>
    <t>COMPANIA TOPO CHICO S DE RL DE CV Concepto del Pago: ARCA CONTINENTAL</t>
  </si>
  <si>
    <t>Compra - Disposicion por POS por (2,074.80) mxn en MUNICIPIO DE GUADALUPE</t>
  </si>
  <si>
    <t>SERVICIOS DE AGUA Y DRENAJE DE Concepto del Pago: NIS6059770</t>
  </si>
  <si>
    <t>Compra - Disposicion por POS por (134.78) mxn en J G FERRETERA</t>
  </si>
  <si>
    <t>Compra - Disposicion por POS por (2,500.00) mxn en OXXO GAS CERRO DEL FRA</t>
  </si>
  <si>
    <t>Compra - Disposicion por POS por (241.28) mxn en ARMANDO LOZANO PAULIN</t>
  </si>
  <si>
    <t>RELEVANCIA MOTRIZ SA DE CV  Concepto del Pago: INV5744</t>
  </si>
  <si>
    <t xml:space="preserve"> GASNGO MEXICO SA DE CV Concepto del Pago: FC00376949 </t>
  </si>
  <si>
    <t>GEMTRON DE MEXICO SA DE CV Concepto del Pago: 8315832583458335835</t>
  </si>
  <si>
    <t>VALVULAS DE CALIDAD DE MONTERREY SA DE C  Concepto del Pago: PAGO FACTURAS INV 5867 5911</t>
  </si>
  <si>
    <t>Compra - Disposicion por POS por (663.20) mxn en TRACTO REF ALLENDE GPE</t>
  </si>
  <si>
    <t>Compra - Disposicion por POS por (5,919.00) mxn en TELCEL AMERICAS</t>
  </si>
  <si>
    <t>RED RECOLECTOR,SA DE CV Concepto del Pago: CONSTRUCTORA INVERMEX SA DE CV</t>
  </si>
  <si>
    <t>OPERADORA DE RELLENOS SANIT  TEF Enviado por (32,118.08) mxn F11475</t>
  </si>
  <si>
    <t>KASE SOLUCIONES INTEGRALES TEF Enviado por (10,022.40) mxn F27790</t>
  </si>
  <si>
    <t>Pago cuota obrero patronal Pago SIPARE REF. RPatronal:Y7815312108</t>
  </si>
  <si>
    <t>GASOLINERA LAS PALMAS SA DE CV   Concepto del Pago: LIQUIDACION DE FACTURA</t>
  </si>
  <si>
    <t>SECRETARIA DE FIANZAS Y TESORE Concepto del Pago: 01000000000220330820638939280</t>
  </si>
  <si>
    <t>KASE SOLUCIONES INTEGRALES TEF Enviado por (408.32) mxn LIQ DE FACT</t>
  </si>
  <si>
    <t>CENTRO LLANTERO RAGA SA DE  TEF Enviado por (10,022.40) mxn F27790</t>
  </si>
  <si>
    <t>Compra - Disposicion por POS por (8,836.20) mxn en HOTEL SAFI CENTRO C1</t>
  </si>
  <si>
    <t>Compra - Disposicion por POS por (1,974.90) mxn en SEG IND REYNA</t>
  </si>
  <si>
    <t>Compra - Disposicion por POS por (1,072.29) mxn en JOMAR GP2</t>
  </si>
  <si>
    <t> GASNGO MEXICO SA DE CV  Concepto del Pago: FC00376949</t>
  </si>
  <si>
    <t> GASNGO MEXICO SA DE CV Concepto del Pago: FC00376949</t>
  </si>
  <si>
    <t> DOMINGO ISAAC GALVAN HERNANDEZ  Concepto del Pago: Reenbolso facturas A533 y a575 MINGO</t>
  </si>
  <si>
    <t>JOSE LUIS GONZALEZ CORREA Concepto del Pago: RENTA</t>
  </si>
  <si>
    <t>GASNGO MEXICO SA DE CV SPEI Enviado:</t>
  </si>
  <si>
    <t>Compra - Disposicion por POS por (3,500.00) mxn en OXXO GASBONIFACIO SALI</t>
  </si>
  <si>
    <t>INVERMEX</t>
  </si>
  <si>
    <t>F5522</t>
  </si>
  <si>
    <t>F5602</t>
  </si>
  <si>
    <t>V1-LUIS CASTILLO</t>
  </si>
  <si>
    <t>LUIS CASTILLO</t>
  </si>
  <si>
    <t>V2-SARAI SOLIS</t>
  </si>
  <si>
    <t>F5679-F5701-F5702</t>
  </si>
  <si>
    <t>F5610</t>
  </si>
  <si>
    <t>F5707-F5708-F5709-F5710-F5711</t>
  </si>
  <si>
    <t>F5777</t>
  </si>
  <si>
    <t>F5646</t>
  </si>
  <si>
    <t>F5546-F5565-F5594</t>
  </si>
  <si>
    <t>V3-INVERMEX</t>
  </si>
  <si>
    <t>F5859-F5860</t>
  </si>
  <si>
    <t>F5843</t>
  </si>
  <si>
    <t>F5851</t>
  </si>
  <si>
    <t>F5804 A F5913</t>
  </si>
  <si>
    <t>F5934-F5935</t>
  </si>
  <si>
    <t>F5890</t>
  </si>
  <si>
    <t>F5781</t>
  </si>
  <si>
    <t>F5780</t>
  </si>
  <si>
    <t>F5734-F5744</t>
  </si>
  <si>
    <t>F5831-F5832-F5833-F5834-F5835</t>
  </si>
  <si>
    <t>F5867-F5911</t>
  </si>
  <si>
    <t>F5695</t>
  </si>
  <si>
    <t>Compra - Disposicion por POS por (5,000.00) mxn en OXXO GASBONIFACIO SALI</t>
  </si>
  <si>
    <t>Compra - Disposicion por POS por (1,273.06) mxn en TRACTO REF ALLENDE GPE</t>
  </si>
  <si>
    <t>Documento Pagado en Efectivo por (2,221.60) mxn numero de cheque 0000026</t>
  </si>
  <si>
    <t xml:space="preserve">PACCAR FINANCIAL MEXICO SA DE Concepto del Pago: 3170740025 </t>
  </si>
  <si>
    <t>FABRICANTES DE EQUIP OS PARA REFRIGERACI   Concepto del Pago: 619SPEI000541</t>
  </si>
  <si>
    <t>Retiro de Recursos Pago de impuestos RFC TESOFE INGRESOS FEDERALES REC</t>
  </si>
  <si>
    <t>Compra - Disposicion por POS por (556.00) mxn en CLIP MX*RESTAURANTE AL</t>
  </si>
  <si>
    <t>F5808</t>
  </si>
  <si>
    <t>ARRENDADORA Y FACTOR BANORTE SA DE CV SO  Concepto del Pago: Pago SPEI 13052658071</t>
  </si>
  <si>
    <t>CONSTRUCTORA INVERMEX SA CV  Concepto del Pago: TRASPASO A INVERMEX DE BANCOMER</t>
  </si>
  <si>
    <t>CONSTRUCTORA INVERMEX SA CV  Concepto del Pago: TRASPASO A INVERMEX BANCOMER</t>
  </si>
  <si>
    <t xml:space="preserve">PLANOS Y PROYECTOS DELCO Concepto del Pago: LIQ DE FACTURA </t>
  </si>
  <si>
    <t>CARGILL DE MEXICO SA DE CV  Concepto del Pago: CARGILL DE MEXICO, S.A. DE C.V</t>
  </si>
  <si>
    <t>RECICLADORA INDUSTRI AL DE ACUMULADORES Concepto del Pago: 1500002241</t>
  </si>
  <si>
    <t>RAMIREZ ZARINAN JORGE A Concepto del Pago: prestamo</t>
  </si>
  <si>
    <t>JORGE A RAMIREZ ZARINAN  Concepto del Pago: PRESTAMO</t>
  </si>
  <si>
    <t>PLANOS Y PROYECTOS DELCO  Concepto del Pago: LIQUIDACION DE FACTURA</t>
  </si>
  <si>
    <t xml:space="preserve">BALDEMAR GARCIA TRUJILLO Concepto del Pago: FACT </t>
  </si>
  <si>
    <t> SYEGPS SA DE CV TEF Enviado</t>
  </si>
  <si>
    <t>KARINA FLORES SAN VICENTE TEF Enviado</t>
  </si>
  <si>
    <t> SERVIPROF DIGITAL S.A DE C  TEF Enviado</t>
  </si>
  <si>
    <t> EMMANUEL CAZARES VIDAL  TEF Enviado</t>
  </si>
  <si>
    <t>PLANOS Y PROYECTOS DELCO  Concepto del Pago: LIQ DE FACT</t>
  </si>
  <si>
    <t> PLANOS Y PROYECTOS DELCO  Concepto del Pago: LIQUIDACION DE FACTURA</t>
  </si>
  <si>
    <t>SERV AMBIENTALES INTERNAC TEF Enviado FACT14967 14968 14969</t>
  </si>
  <si>
    <t>JG FERRETERA SA DE CV TEF Enviado por (3,724.18) mxn FACTURAS</t>
  </si>
  <si>
    <t>RECICLAJES Y DESTILADOS MTY  TEF Enviado por (20,369.63) mxn F14447</t>
  </si>
  <si>
    <t>GALVAN DOMINGO TEF Enviado por (5,649.20) mxn LIQ DE PAGO</t>
  </si>
  <si>
    <t>ROSA ELVA MONTEMAYOR QUIROG TEF Enviado por (3,301.92) mxn F36285</t>
  </si>
  <si>
    <t>KARLA JANETH ELIZONDO GARZA  Concepto del Pago: PENSION ALIMENTICIA OMAR PERFECTO</t>
  </si>
  <si>
    <t>AB TRANSF SPEI / CALIDAD TOTAL EN CERAMICA</t>
  </si>
  <si>
    <t>F5813-F5889</t>
  </si>
  <si>
    <t xml:space="preserve">TEF RECIBIDO BANORTE/2602969014 072 5808457f-5765-5774 </t>
  </si>
  <si>
    <t>TEF RECIBIDO BANORTE/2605359411 072 5839954Pago Facturas</t>
  </si>
  <si>
    <t xml:space="preserve">DEPOSITO DE TERCERO/REFBNTC00190527 PD23060188 BMRCASH </t>
  </si>
  <si>
    <t xml:space="preserve">SPEI RECIBIDOBANREGIO/0176113733 058 0120623Transferencia de Guadalupe Hum </t>
  </si>
  <si>
    <t xml:space="preserve">SPEI RECIBIDOBANREGIO/0177998825 058 0230613Transferencia de Guadalupe Hum </t>
  </si>
  <si>
    <t xml:space="preserve">SPEI RECIBIDOBANREGIO/0184065080 058 0230614Transferencia de Guadalupe Hum </t>
  </si>
  <si>
    <t xml:space="preserve">PAGO CUENTA DE TERCERO/ 0032841031 BNET 0446361668 PAGO F5903 </t>
  </si>
  <si>
    <t xml:space="preserve">TEF RECIBIDO BANORTE/2611907583 072 5933765Pago Facturas </t>
  </si>
  <si>
    <t xml:space="preserve">SPEI RECIBIDOBANAMEX/0199416302 002 0904827INV5510 </t>
  </si>
  <si>
    <t xml:space="preserve">SPEI RECIBIDOAFIRME/0105599094 062 7814224PAGO F 5797 </t>
  </si>
  <si>
    <t>F5765-F5774</t>
  </si>
  <si>
    <t>F5756-F5762-F5769</t>
  </si>
  <si>
    <t>F5750</t>
  </si>
  <si>
    <t>F5903</t>
  </si>
  <si>
    <t>F5778-F5792-F5815</t>
  </si>
  <si>
    <t>F5510</t>
  </si>
  <si>
    <t>F5797</t>
  </si>
  <si>
    <t>F5953</t>
  </si>
  <si>
    <t>SARAI SOLIS</t>
  </si>
  <si>
    <t>F5981</t>
  </si>
  <si>
    <t>PUE</t>
  </si>
  <si>
    <t>213/226</t>
  </si>
  <si>
    <t>F5752-F5803</t>
  </si>
  <si>
    <t>VERACRUZ</t>
  </si>
  <si>
    <t>F5669</t>
  </si>
  <si>
    <t>F5294-F5347</t>
  </si>
  <si>
    <t>MECANICAR SA DE CV Concepto del Pago: A-11347</t>
  </si>
  <si>
    <t>SISTEMAS HORMIGA,SA  Concepto del Pago: PAGO A PROVEEDOR</t>
  </si>
  <si>
    <t xml:space="preserve">GASNGO MEXICO SA DE CV Concepto del Pago: FC00376949 </t>
  </si>
  <si>
    <t>VACUUM SYSTEMS SA DE CV Concepto del Pago: F38</t>
  </si>
  <si>
    <t xml:space="preserve">RECICLAJES GAP SAPI DE CV Suc. contry F2977 </t>
  </si>
  <si>
    <t>CONSTRUCTORA INVERMEX SA DE CV Concepto del Pago: TRASPASO A INVERMEX BAJIO</t>
  </si>
  <si>
    <t>Retiro por domiciliacion GM FINANCIAL DE MEXICO SA DE CV </t>
  </si>
  <si>
    <t>Compra - Disposicion por POS por (290.00) mxn en OXXOGAS CARDENAS PBF</t>
  </si>
  <si>
    <t>Compra - Disposicion por POS por (924.00) mxn en BAE HDA STA INES</t>
  </si>
  <si>
    <t xml:space="preserve">SECRETARIA DE FIANZAS Y TESORE Concepto del Pago: 010000000000221435020639224286 </t>
  </si>
  <si>
    <t>ALEN DEL NORTE SA DE CV Concepto del Pago: 0020015952CONSTRUCTORA INVERME</t>
  </si>
  <si>
    <t>HYUNDAI GLOVIS MEXIC O S DE RL DE CV Concepto del Pago: GLOVIS</t>
  </si>
  <si>
    <t>PLANOS Y PROYECTOS DELCO Concepto del Pago: LIQUIDACION DE PAGO</t>
  </si>
  <si>
    <t>BRIDGESTONE NEUMATICOS DE MONTERRE Concepto del Pago: BRIDGESTONE NEUMATICOS DE MONTERREY SA D</t>
  </si>
  <si>
    <t>CONSTRUCTORA INVERME X SA DE CV Concepto del Pago: TRASPASO A CUENTA DE INVERMEX BAJIO</t>
  </si>
  <si>
    <t>GASNGO MEXICO SA DE CV Concepto del Pago: FC00376949</t>
  </si>
  <si>
    <t>GASOLINERA LAS PALMAS SA DE CV Concepto del Pago: LIQ DE FACTURA</t>
  </si>
  <si>
    <t xml:space="preserve">VERNELL INDUSTRIES S A DE C TEF Recibido por 191,980.00 mxn pago Vernell </t>
  </si>
  <si>
    <t>Compra - Disposicion por POS por (1,173.00) mxn en BAE HDA STA INES</t>
  </si>
  <si>
    <t>VALVULAS DE CALIDAD DE MONTERREY SA DE C Concepto del Pago: PAGO FACTURA INV 5930</t>
  </si>
  <si>
    <t>IDEALEASE ORIENTE Concepto del Pago: PAGO 1</t>
  </si>
  <si>
    <t>JOSE RAFAEL DEVEZA MENDEZ  Concepto del Pago: DEVOLUCION DE PRESTAMO</t>
  </si>
  <si>
    <t xml:space="preserve">GASNGO MEXICO SA DE CV  Concepto del Pago: FC00376949 </t>
  </si>
  <si>
    <t>OPERADORA DE RELLENOS SANITARI  Concepto del Pago: F11507</t>
  </si>
  <si>
    <t>RYDER CAPITAL  Concepto del Pago: 20938</t>
  </si>
  <si>
    <t>OES ENCLOSURES MANUFACTURING MEXIC Concepto del Pago: 5919 TO 5977</t>
  </si>
  <si>
    <t>BASAL MONTERREY S.A. DE C.V. Concepto del Pago: F 6010</t>
  </si>
  <si>
    <t>QUALITAS CIA DE SEGURO Concepto del Pago: poliza 3170040213</t>
  </si>
  <si>
    <t>GASNGO MEXICO SA DE CV  SPEI Enviado:</t>
  </si>
  <si>
    <t>Compra - Disposicion por POS por (750.20) mxn en GASOL SERVI FORA 14044</t>
  </si>
  <si>
    <t>Compra - Disposicion por POS por (1,500.00) mxn en GAS EST HOGO CHALCO 2</t>
  </si>
  <si>
    <t>Compra - Disposicion por POS por (14,611.00) mxn en CFEDD10G1B1875</t>
  </si>
  <si>
    <t>Retiro de ATM por (2,000.00) mxn en Chedraui Veraruz Ponti Huatusco</t>
  </si>
  <si>
    <t>Compra - Disposicion por POS por (399.00) mxn en GASOL SERV LLERA</t>
  </si>
  <si>
    <t>Compra - Disposicion por POS por (138.50) mxn en OXXO ESTACION HUIXTOCO</t>
  </si>
  <si>
    <t>Compra - Disposicion por POS por (600.25) mxn en GASOL LAS PALMAS GEO 3</t>
  </si>
  <si>
    <t>Compra - Disposicion por POS por (1,041.66) mxn en JOMAR GP2</t>
  </si>
  <si>
    <t>Compra - Disposicion por POS por (1,123.09) mxn en CASA HECTOR PALACIOS</t>
  </si>
  <si>
    <t> ARRENDADORA Y FACTOR BANORTE SA DE CV SO  Concepto del Pago: Pago SPEI 13131758071</t>
  </si>
  <si>
    <t xml:space="preserve">PAGO CUENTA DE TERCERO/ 0010187019 BNET 0449354883 OC 53388 </t>
  </si>
  <si>
    <t xml:space="preserve">DEPOSITO DE TERCERO/REFBNTC00284467 VIAKEM PAGO FACTURA BMRCASH </t>
  </si>
  <si>
    <t xml:space="preserve">SPEI RECIBIDOBANREGIO/0109212274 058 0230622Transferencia de Guadalupe Hum </t>
  </si>
  <si>
    <t>F6013</t>
  </si>
  <si>
    <t>F5855</t>
  </si>
  <si>
    <t>F5982-F5997</t>
  </si>
  <si>
    <t>F5775</t>
  </si>
  <si>
    <t>F5690</t>
  </si>
  <si>
    <t>F5754</t>
  </si>
  <si>
    <t>F5730</t>
  </si>
  <si>
    <t>F5601</t>
  </si>
  <si>
    <t>F5930</t>
  </si>
  <si>
    <t>F5845-F5857</t>
  </si>
  <si>
    <t>F5919 A F5977</t>
  </si>
  <si>
    <t>F6010</t>
  </si>
  <si>
    <t>AB TRANSF TEF / TOTO MEXICO</t>
  </si>
  <si>
    <t>F5818</t>
  </si>
  <si>
    <t xml:space="preserve">TEF RECIBIDO BANORTE/2615542252 072 6012726Pago Facturas </t>
  </si>
  <si>
    <t xml:space="preserve">SPEI RECIBIDOBANAMEX/0111641711 002 0006007FACTURA </t>
  </si>
  <si>
    <t xml:space="preserve">SPEI RECIBIDOBANORTE/0112190805 072 2306202PAGO FACTURA </t>
  </si>
  <si>
    <t xml:space="preserve">SPEI RECIBIDOBANAMEX/0119217211 002 0655272INV5509 </t>
  </si>
  <si>
    <t>F5825</t>
  </si>
  <si>
    <t>F5509</t>
  </si>
  <si>
    <t>F6007</t>
  </si>
  <si>
    <t>F6011</t>
  </si>
  <si>
    <t>F5539-F5540</t>
  </si>
  <si>
    <t>F5714-F5753</t>
  </si>
  <si>
    <t>CONSTRUCTORA INVERMEX SA DE CV Concepto del Pago: TRASPASO A CUENTA BAJIO DE INVERMEX</t>
  </si>
  <si>
    <t>MAR MAR EFRAIN Concepto del Pago: PAGO</t>
  </si>
  <si>
    <t>LOURDES ANABEL CORTES GUEVARA Concepto del Pago: DEVOLUCION DE PRESTAMO</t>
  </si>
  <si>
    <t>FILIGONIO MARTINEZ SERRANO Concepto del Pago: F13495</t>
  </si>
  <si>
    <t>PLANOS Y PROYECTOS DELCO Concepto del Pago: LIQ DE FACT</t>
  </si>
  <si>
    <t>Compra - Disposicion por POS por (1,783.31) mxn en 5161020003513506 VIVA AEROBUS CIB</t>
  </si>
  <si>
    <t>Compra - Disposicion por POS por (4,900.00) mxn en DIESEL INTERNATIONAL</t>
  </si>
  <si>
    <t>Compra - Disposicion por POS por (654.41) mxn en CENT MANGUERAS Y ACCES</t>
  </si>
  <si>
    <t>Compra - Disposicion por POS por (96.08) mxn en MANGUERAS Y ARTS</t>
  </si>
  <si>
    <t>INTEGRADORA DE INSUMOS DEL NORESTE S.A. Concepto del Pago: Transferencia de INTEGRADORA DE INSUMOS</t>
  </si>
  <si>
    <t>BACHOCO SA DE CV  Concepto del Pago: 1500465382</t>
  </si>
  <si>
    <t>VALVULAS DE CALIDAD DE MONTERREY SA DE C Concepto del Pago: PAGO FACTURA INV5951</t>
  </si>
  <si>
    <t>Compra - Disposicion por POS por (2,385.16) mxn en AUTOELECTRICA FIRO</t>
  </si>
  <si>
    <t>Compra - Disposicion por POS por (838.49) mxn en POSTVENTA MIGUEL ALEMA</t>
  </si>
  <si>
    <t xml:space="preserve"> PLANOS Y PROYECTOS DELCO Concepto del Pago: LIQUIDAC DE FACTURA </t>
  </si>
  <si>
    <t> CONSTRUCTORA INVERME X SA DE CV  Concepto del Pago: TRASPASO A CUENTA DE INVERMEX BAJIO</t>
  </si>
  <si>
    <t>DESARROLLO Y CONSTRU CCIONES URBANAS, Concepto del Pago: LIQ FACT 6054 DYCUSA</t>
  </si>
  <si>
    <t>Retiro por domiciliacion GM FINANCIAL DE MEXICO SA DE CV</t>
  </si>
  <si>
    <t>PALACIOS PUGA MANUEL Concepto del Pago: PAGO</t>
  </si>
  <si>
    <t>KASE SOLUCIONES INTEGRALES Concepto del Pago: F 2755</t>
  </si>
  <si>
    <t xml:space="preserve"> CENTRAL DE RADIADORES DE MTY Concepto del Pago: F10117 </t>
  </si>
  <si>
    <t>GONHER DE MEXICO SA DE CV Concepto del Pago: 1500003774</t>
  </si>
  <si>
    <t>ARRENDADORA Y FACTOR BANORTE SA DE CV SO  Concepto del Pago: Pago SPEI 13153558071</t>
  </si>
  <si>
    <t xml:space="preserve">SOLUCIONES QUIMICAS BIODEGRAD  FACT 1881 </t>
  </si>
  <si>
    <t> IDEALEASE ORIENTE Concepto del Pago: IMT028718</t>
  </si>
  <si>
    <t>QUALITAS CIA DE SEGURO  Concepto del Pago: POLIZA 7050052191</t>
  </si>
  <si>
    <t>QUALITAS CIA DE SEGURO Concepto del Pago: 7050052191</t>
  </si>
  <si>
    <t>PACCAR FINANCIAL MEXICO SA DE Concepto del Pago: 0202001197088</t>
  </si>
  <si>
    <t xml:space="preserve">TESOFE INGRESOS FEDERALES REC Retiro de Recursos Pago de impuestos RFC
Pago ReferenciadoFolio: 19431483848 </t>
  </si>
  <si>
    <t>KARLA JANETH ELIZONDO GARZA Concepto del Pago: PENSION ALIMENTICIA OMAR</t>
  </si>
  <si>
    <t>GASOLINERA LAS PALMAS SA DE CV Concepto del Pago: FACTURA</t>
  </si>
  <si>
    <t>F5477</t>
  </si>
  <si>
    <t>F5649 A F5906</t>
  </si>
  <si>
    <t>F5757</t>
  </si>
  <si>
    <t>ARTIGRAF SA DE CV</t>
  </si>
  <si>
    <t>KANDELIUM MEXICO</t>
  </si>
  <si>
    <t>F5844-F5868-F5891</t>
  </si>
  <si>
    <t>F5827-F5841-F5865</t>
  </si>
  <si>
    <t>LM TRANSPORTACIONES</t>
  </si>
  <si>
    <t>F5793-F5794</t>
  </si>
  <si>
    <t>F5746</t>
  </si>
  <si>
    <t>F5951</t>
  </si>
  <si>
    <t>F6054</t>
  </si>
  <si>
    <t>T20 SPEI RECIBIDOBAJIO 0020623TRASPASO A INVERMEX DE BANCOME</t>
  </si>
  <si>
    <t>N06 PAGO CUENTA DE TERCERO BNET 1522081710 NOMINA Ref. 0013900018</t>
  </si>
  <si>
    <t>T20 SPEI RECIBIDOBANREGIO 0020623Transferencia de Guadalupe Hum</t>
  </si>
  <si>
    <t>T20 SPEI RECIBIDOBAJIO 0080623TRASPASO A CUENTA INVERMEX BAN</t>
  </si>
  <si>
    <t>N06 PAGO CUENTA DE TERCERO BNET 1528567936 PRESTAMO GRAL</t>
  </si>
  <si>
    <t>T20 SPEI RECIBIDOBAJIO 0080623TRASPASO A CUENTA DE BANCOMER</t>
  </si>
  <si>
    <t>N06 PAGO CUENTA DE TERCERO BNET 1528567936 Ref. 0064192009</t>
  </si>
  <si>
    <t>H09 COBRO AUTOMATICO RECIBO PREST.</t>
  </si>
  <si>
    <t>S39 SERV BANCA INTERNET</t>
  </si>
  <si>
    <t>S40 IVA COM SERV BCA INTERNET</t>
  </si>
  <si>
    <t>G34 PAGO VIDA CREDITO PYME</t>
  </si>
  <si>
    <t>G30 RECIBO NO.</t>
  </si>
  <si>
    <t>R01 PAGO DE NOMINA CONSTRUCTORA INVERME X SA DE CV</t>
  </si>
  <si>
    <t>R43 SUBSIDIOS Y OTROS  PRESTAMO G</t>
  </si>
  <si>
    <t>R01 PAGO DE NOMINA  CONSTRUCTORA INVERME X SA DE CV</t>
  </si>
  <si>
    <t>T17 SPEI ENVIADO AZTECA 0210623DEVOLUCION NOTA DE CREDITO</t>
  </si>
  <si>
    <t>T17 SPEI ENVIADO BAJIO 0220623TRASPASO A CUENTA DE INVERMEX</t>
  </si>
  <si>
    <t>T17 SPEI ENVIADO BAJIO 0290623TRASPASO A CUENTA DE INVERMEX</t>
  </si>
  <si>
    <t>T17 SPEI ENVIADO BAJIO 0300623TRASPASO A CUENTA DE INVERMEX</t>
  </si>
  <si>
    <t>N06 PAGO CUENTA DE TERCERO BNET 1574957281 PRESTAMO GRAL</t>
  </si>
  <si>
    <t>DOMICILIACION PAGO SERVICIO PAGO DE SERVICIOS ASPEL.COM</t>
  </si>
  <si>
    <t>PAGO TRANSFERENCIA SPEI ENVIADO A BAJIO</t>
  </si>
  <si>
    <t>COM MEMBRESIA CUENTA E PYME MEMBRESIA</t>
  </si>
  <si>
    <t>I V A MEMBRESIA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</si>
</sst>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Fill="1" applyBorder="1" applyAlignment="1">
      <alignment horizontal="center" vertical="center"/>
    </xf>
    <xf numFmtId="14" fontId="33" fillId="0" borderId="19" xfId="0" applyNumberFormat="1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4" fontId="33" fillId="0" borderId="19" xfId="0" applyNumberFormat="1" applyFont="1" applyFill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Fill="1" applyBorder="1" applyAlignment="1">
      <alignment horizontal="right" vertical="center"/>
    </xf>
    <xf numFmtId="164" fontId="33" fillId="0" borderId="20" xfId="0" applyNumberFormat="1" applyFont="1" applyFill="1" applyBorder="1" applyAlignment="1">
      <alignment horizontal="center" vertical="center"/>
    </xf>
    <xf numFmtId="0" fontId="33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ont="1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ont="1" applyFill="1" applyBorder="1" applyAlignment="1">
      <alignment horizontal="left" vertical="center" wrapText="1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Border="1" applyAlignment="1">
      <alignment horizontal="center" vertical="center"/>
    </xf>
    <xf numFmtId="16" fontId="16" fillId="43" borderId="0" xfId="0" applyNumberFormat="1" applyFont="1" applyFill="1" applyBorder="1" applyAlignment="1">
      <alignment horizontal="center" vertical="center"/>
    </xf>
    <xf numFmtId="0" fontId="16" fillId="43" borderId="0" xfId="0" applyFont="1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4" fontId="30" fillId="0" borderId="40" xfId="0" applyNumberFormat="1" applyFont="1" applyFill="1" applyBorder="1" applyAlignment="1">
      <alignment horizontal="left" vertical="center" wrapText="1"/>
    </xf>
    <xf numFmtId="0" fontId="36" fillId="0" borderId="37" xfId="0" applyFont="1" applyFill="1" applyBorder="1" applyAlignment="1">
      <alignment horizontal="center" vertical="center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16" fontId="26" fillId="0" borderId="40" xfId="0" applyNumberFormat="1" applyFont="1" applyFill="1" applyBorder="1" applyAlignment="1">
      <alignment horizontal="center" vertical="center"/>
    </xf>
    <xf numFmtId="16" fontId="26" fillId="0" borderId="0" xfId="0" applyNumberFormat="1" applyFont="1" applyAlignment="1">
      <alignment horizontal="center"/>
    </xf>
    <xf numFmtId="0" fontId="39" fillId="0" borderId="40" xfId="0" applyFont="1" applyFill="1" applyBorder="1" applyAlignment="1">
      <alignment horizontal="center" vertical="center" wrapText="1"/>
    </xf>
    <xf numFmtId="0" fontId="16" fillId="45" borderId="36" xfId="0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35" fillId="45" borderId="36" xfId="0" applyFont="1" applyFill="1" applyBorder="1" applyAlignment="1">
      <alignment horizontal="center" vertical="center" wrapText="1"/>
    </xf>
    <xf numFmtId="0" fontId="26" fillId="45" borderId="0" xfId="0" applyFont="1" applyFill="1" applyAlignment="1">
      <alignment horizontal="center"/>
    </xf>
    <xf numFmtId="0" fontId="26" fillId="45" borderId="40" xfId="0" applyFont="1" applyFill="1" applyBorder="1" applyAlignment="1">
      <alignment horizontal="center" vertical="center"/>
    </xf>
    <xf numFmtId="14" fontId="26" fillId="45" borderId="4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16" fontId="16" fillId="45" borderId="11" xfId="0" applyNumberFormat="1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0" fillId="46" borderId="37" xfId="0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0" fontId="35" fillId="46" borderId="36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left" vertical="center" wrapText="1"/>
    </xf>
    <xf numFmtId="14" fontId="0" fillId="0" borderId="35" xfId="0" applyNumberFormat="1" applyFont="1" applyBorder="1" applyAlignment="1">
      <alignment horizontal="center" vertical="center"/>
    </xf>
    <xf numFmtId="43" fontId="35" fillId="44" borderId="36" xfId="1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14" fontId="26" fillId="0" borderId="4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tabSelected="1" zoomScale="110" zoomScaleNormal="110" workbookViewId="0">
      <pane ySplit="4" topLeftCell="A5" activePane="bottomLeft" state="frozenSplit"/>
      <selection pane="bottomLeft" activeCell="I157" sqref="I157:J15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44" t="s">
        <v>32</v>
      </c>
      <c r="B1" s="244"/>
      <c r="C1" s="244"/>
      <c r="D1" s="244"/>
      <c r="E1" s="244"/>
      <c r="F1" s="244"/>
      <c r="G1" s="244"/>
      <c r="H1" s="244"/>
      <c r="I1" s="244"/>
      <c r="J1" s="1">
        <v>10913.12</v>
      </c>
    </row>
    <row r="2" spans="1:10" s="2" customFormat="1" x14ac:dyDescent="0.25">
      <c r="A2" s="245" t="s">
        <v>2</v>
      </c>
      <c r="B2" s="245"/>
      <c r="C2" s="245"/>
      <c r="D2" s="245"/>
      <c r="E2" s="245"/>
      <c r="F2" s="245"/>
      <c r="G2" s="245"/>
      <c r="H2" s="245"/>
      <c r="I2" s="245"/>
    </row>
    <row r="3" spans="1:10" s="2" customFormat="1" x14ac:dyDescent="0.25">
      <c r="A3" s="246" t="s">
        <v>39</v>
      </c>
      <c r="B3" s="246"/>
      <c r="C3" s="246"/>
      <c r="D3" s="246"/>
      <c r="E3" s="246"/>
      <c r="F3" s="246"/>
      <c r="G3" s="246"/>
      <c r="H3" s="246"/>
      <c r="I3" s="246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0" s="9" customFormat="1" x14ac:dyDescent="0.25">
      <c r="A5" s="91" t="s">
        <v>30</v>
      </c>
      <c r="B5" s="92" t="s">
        <v>13</v>
      </c>
      <c r="C5" s="113" t="s">
        <v>29</v>
      </c>
      <c r="D5" s="113"/>
      <c r="E5" s="93">
        <v>10913.12</v>
      </c>
      <c r="F5" s="114"/>
      <c r="G5" s="115"/>
      <c r="H5" s="116"/>
      <c r="I5" s="103"/>
      <c r="J5" s="198"/>
    </row>
    <row r="6" spans="1:10" x14ac:dyDescent="0.25">
      <c r="A6" s="111">
        <v>45078</v>
      </c>
      <c r="B6" s="189" t="s">
        <v>40</v>
      </c>
      <c r="C6" s="113">
        <v>7458</v>
      </c>
      <c r="D6" s="113">
        <v>0</v>
      </c>
      <c r="E6" s="112">
        <f>E5-C6+D6</f>
        <v>3455.1200000000008</v>
      </c>
      <c r="F6" s="114"/>
      <c r="G6" s="115"/>
      <c r="H6" s="116"/>
      <c r="I6" s="116"/>
      <c r="J6" s="160"/>
    </row>
    <row r="7" spans="1:10" x14ac:dyDescent="0.25">
      <c r="A7" s="111">
        <v>45078</v>
      </c>
      <c r="B7" s="189" t="s">
        <v>41</v>
      </c>
      <c r="C7" s="113">
        <v>0</v>
      </c>
      <c r="D7" s="215">
        <v>23970.23</v>
      </c>
      <c r="E7" s="100">
        <f t="shared" ref="E7:E33" si="0">E6-C7+D7</f>
        <v>27425.35</v>
      </c>
      <c r="F7" s="114">
        <v>55</v>
      </c>
      <c r="G7" s="115">
        <v>45078</v>
      </c>
      <c r="H7" s="116">
        <v>2607</v>
      </c>
      <c r="I7" s="116" t="s">
        <v>118</v>
      </c>
      <c r="J7" s="160" t="s">
        <v>117</v>
      </c>
    </row>
    <row r="8" spans="1:10" x14ac:dyDescent="0.25">
      <c r="A8" s="111">
        <v>45078</v>
      </c>
      <c r="B8" s="189" t="s">
        <v>42</v>
      </c>
      <c r="C8" s="113">
        <v>0</v>
      </c>
      <c r="D8" s="215">
        <v>11600</v>
      </c>
      <c r="E8" s="112">
        <f t="shared" si="0"/>
        <v>39025.35</v>
      </c>
      <c r="F8" s="114">
        <v>6</v>
      </c>
      <c r="G8" s="115">
        <v>45078</v>
      </c>
      <c r="H8" s="116">
        <v>2608</v>
      </c>
      <c r="I8" s="222" t="s">
        <v>119</v>
      </c>
      <c r="J8" s="223" t="s">
        <v>120</v>
      </c>
    </row>
    <row r="9" spans="1:10" x14ac:dyDescent="0.25">
      <c r="A9" s="111">
        <v>45078</v>
      </c>
      <c r="B9" s="189" t="s">
        <v>43</v>
      </c>
      <c r="C9" s="113">
        <v>0</v>
      </c>
      <c r="D9" s="215">
        <v>69600</v>
      </c>
      <c r="E9" s="100">
        <f t="shared" si="0"/>
        <v>108625.35</v>
      </c>
      <c r="F9" s="114">
        <v>208</v>
      </c>
      <c r="G9" s="115">
        <v>45078</v>
      </c>
      <c r="H9" s="116">
        <v>2609</v>
      </c>
      <c r="I9" s="222" t="s">
        <v>264</v>
      </c>
      <c r="J9" s="223" t="s">
        <v>121</v>
      </c>
    </row>
    <row r="10" spans="1:10" x14ac:dyDescent="0.25">
      <c r="A10" s="111">
        <v>45078</v>
      </c>
      <c r="B10" s="189" t="s">
        <v>44</v>
      </c>
      <c r="C10" s="113">
        <v>13000</v>
      </c>
      <c r="D10" s="113">
        <v>0</v>
      </c>
      <c r="E10" s="112">
        <f t="shared" si="0"/>
        <v>95625.35</v>
      </c>
      <c r="F10" s="114"/>
      <c r="G10" s="115"/>
      <c r="H10" s="116"/>
      <c r="I10" s="116"/>
      <c r="J10" s="160"/>
    </row>
    <row r="11" spans="1:10" x14ac:dyDescent="0.25">
      <c r="A11" s="111">
        <v>45079</v>
      </c>
      <c r="B11" s="189" t="s">
        <v>45</v>
      </c>
      <c r="C11" s="113">
        <v>0</v>
      </c>
      <c r="D11" s="215">
        <v>30508</v>
      </c>
      <c r="E11" s="100">
        <f t="shared" si="0"/>
        <v>126133.35</v>
      </c>
      <c r="F11" s="114">
        <v>126</v>
      </c>
      <c r="G11" s="115">
        <v>45079</v>
      </c>
      <c r="H11" s="116">
        <v>2612</v>
      </c>
      <c r="I11" s="233" t="s">
        <v>123</v>
      </c>
      <c r="J11" s="232" t="s">
        <v>122</v>
      </c>
    </row>
    <row r="12" spans="1:10" x14ac:dyDescent="0.25">
      <c r="A12" s="111">
        <v>45079</v>
      </c>
      <c r="B12" s="102" t="s">
        <v>46</v>
      </c>
      <c r="C12" s="113">
        <v>14198.4</v>
      </c>
      <c r="D12" s="113">
        <v>0</v>
      </c>
      <c r="E12" s="112">
        <f t="shared" si="0"/>
        <v>111934.95000000001</v>
      </c>
      <c r="F12" s="114"/>
      <c r="G12" s="115"/>
      <c r="H12" s="116"/>
      <c r="I12" s="116"/>
      <c r="J12" s="160"/>
    </row>
    <row r="13" spans="1:10" x14ac:dyDescent="0.25">
      <c r="A13" s="111">
        <v>45079</v>
      </c>
      <c r="B13" s="189" t="s">
        <v>44</v>
      </c>
      <c r="C13" s="113">
        <v>25000</v>
      </c>
      <c r="D13" s="113">
        <v>0</v>
      </c>
      <c r="E13" s="100">
        <f t="shared" si="0"/>
        <v>86934.950000000012</v>
      </c>
      <c r="F13" s="114"/>
      <c r="G13" s="115"/>
      <c r="H13" s="116"/>
      <c r="I13" s="103"/>
      <c r="J13" s="160"/>
    </row>
    <row r="14" spans="1:10" ht="30" x14ac:dyDescent="0.25">
      <c r="A14" s="111">
        <v>45079</v>
      </c>
      <c r="B14" s="189" t="s">
        <v>47</v>
      </c>
      <c r="C14" s="113">
        <v>0</v>
      </c>
      <c r="D14" s="215">
        <v>493000</v>
      </c>
      <c r="E14" s="112">
        <f t="shared" si="0"/>
        <v>579934.94999999995</v>
      </c>
      <c r="F14" s="114">
        <v>9</v>
      </c>
      <c r="G14" s="115">
        <v>45079</v>
      </c>
      <c r="H14" s="116">
        <v>2611</v>
      </c>
      <c r="I14" s="233" t="s">
        <v>124</v>
      </c>
      <c r="J14" s="232" t="s">
        <v>122</v>
      </c>
    </row>
    <row r="15" spans="1:10" x14ac:dyDescent="0.25">
      <c r="A15" s="111">
        <v>45080</v>
      </c>
      <c r="B15" s="189" t="s">
        <v>48</v>
      </c>
      <c r="C15" s="113">
        <v>2300.83</v>
      </c>
      <c r="D15" s="113">
        <v>0</v>
      </c>
      <c r="E15" s="100">
        <f t="shared" si="0"/>
        <v>577634.12</v>
      </c>
      <c r="F15" s="114"/>
      <c r="G15" s="115"/>
      <c r="H15" s="116"/>
      <c r="I15" s="116"/>
      <c r="J15" s="160"/>
    </row>
    <row r="16" spans="1:10" x14ac:dyDescent="0.25">
      <c r="A16" s="111">
        <v>45080</v>
      </c>
      <c r="B16" s="102" t="s">
        <v>49</v>
      </c>
      <c r="C16" s="113">
        <v>7957.88</v>
      </c>
      <c r="D16" s="113">
        <v>0</v>
      </c>
      <c r="E16" s="112">
        <f t="shared" si="0"/>
        <v>569676.24</v>
      </c>
      <c r="F16" s="114"/>
      <c r="G16" s="115"/>
      <c r="H16" s="116"/>
      <c r="I16" s="116"/>
      <c r="J16" s="160"/>
    </row>
    <row r="17" spans="1:10" x14ac:dyDescent="0.25">
      <c r="A17" s="111">
        <v>45080</v>
      </c>
      <c r="B17" s="102" t="s">
        <v>44</v>
      </c>
      <c r="C17" s="113">
        <v>7000</v>
      </c>
      <c r="D17" s="113">
        <v>0</v>
      </c>
      <c r="E17" s="100">
        <f t="shared" si="0"/>
        <v>562676.24</v>
      </c>
      <c r="F17" s="114"/>
      <c r="G17" s="115"/>
      <c r="H17" s="116"/>
      <c r="I17" s="116"/>
      <c r="J17" s="160"/>
    </row>
    <row r="18" spans="1:10" x14ac:dyDescent="0.25">
      <c r="A18" s="111">
        <v>45080</v>
      </c>
      <c r="B18" s="189" t="s">
        <v>50</v>
      </c>
      <c r="C18" s="113">
        <v>5514.88</v>
      </c>
      <c r="D18" s="113">
        <v>0</v>
      </c>
      <c r="E18" s="112">
        <f t="shared" si="0"/>
        <v>557161.36</v>
      </c>
      <c r="F18" s="114"/>
      <c r="G18" s="115"/>
      <c r="H18" s="116"/>
      <c r="I18" s="116"/>
      <c r="J18" s="160"/>
    </row>
    <row r="19" spans="1:10" ht="30" x14ac:dyDescent="0.25">
      <c r="A19" s="111">
        <v>45082</v>
      </c>
      <c r="B19" s="189" t="s">
        <v>51</v>
      </c>
      <c r="C19" s="113">
        <v>0</v>
      </c>
      <c r="D19" s="215">
        <v>102950</v>
      </c>
      <c r="E19" s="100">
        <f t="shared" si="0"/>
        <v>660111.35999999999</v>
      </c>
      <c r="F19" s="114">
        <v>139</v>
      </c>
      <c r="G19" s="115">
        <v>45082</v>
      </c>
      <c r="H19" s="116">
        <v>2614</v>
      </c>
      <c r="I19" s="231" t="s">
        <v>125</v>
      </c>
      <c r="J19" s="232" t="s">
        <v>122</v>
      </c>
    </row>
    <row r="20" spans="1:10" x14ac:dyDescent="0.25">
      <c r="A20" s="111">
        <v>45082</v>
      </c>
      <c r="B20" s="189" t="s">
        <v>52</v>
      </c>
      <c r="C20" s="113">
        <v>25000</v>
      </c>
      <c r="D20" s="113">
        <v>0</v>
      </c>
      <c r="E20" s="112">
        <f t="shared" si="0"/>
        <v>635111.36</v>
      </c>
      <c r="F20" s="114"/>
      <c r="G20" s="115"/>
      <c r="H20" s="116"/>
      <c r="I20" s="116"/>
      <c r="J20" s="160"/>
    </row>
    <row r="21" spans="1:10" x14ac:dyDescent="0.25">
      <c r="A21" s="111">
        <v>45083</v>
      </c>
      <c r="B21" s="102" t="s">
        <v>55</v>
      </c>
      <c r="C21" s="113">
        <v>840</v>
      </c>
      <c r="D21" s="113">
        <v>0</v>
      </c>
      <c r="E21" s="100">
        <f t="shared" si="0"/>
        <v>634271.36</v>
      </c>
      <c r="F21" s="114"/>
      <c r="G21" s="115"/>
      <c r="H21" s="116"/>
      <c r="I21" s="116"/>
      <c r="J21" s="160"/>
    </row>
    <row r="22" spans="1:10" x14ac:dyDescent="0.25">
      <c r="A22" s="111">
        <v>45083</v>
      </c>
      <c r="B22" s="102" t="s">
        <v>53</v>
      </c>
      <c r="C22" s="113">
        <v>30000</v>
      </c>
      <c r="D22" s="113">
        <v>0</v>
      </c>
      <c r="E22" s="112">
        <f t="shared" si="0"/>
        <v>604271.35999999999</v>
      </c>
      <c r="F22" s="114"/>
      <c r="G22" s="115"/>
      <c r="H22" s="116"/>
      <c r="I22" s="116"/>
      <c r="J22" s="160"/>
    </row>
    <row r="23" spans="1:10" x14ac:dyDescent="0.25">
      <c r="A23" s="111">
        <v>45083</v>
      </c>
      <c r="B23" s="189" t="s">
        <v>54</v>
      </c>
      <c r="C23" s="113">
        <v>1275.02</v>
      </c>
      <c r="D23" s="113">
        <v>0</v>
      </c>
      <c r="E23" s="100">
        <f t="shared" si="0"/>
        <v>602996.34</v>
      </c>
      <c r="F23" s="114"/>
      <c r="G23" s="115"/>
      <c r="H23" s="116"/>
      <c r="I23" s="116"/>
      <c r="J23" s="160"/>
    </row>
    <row r="24" spans="1:10" x14ac:dyDescent="0.25">
      <c r="A24" s="111">
        <v>45083</v>
      </c>
      <c r="B24" s="189" t="s">
        <v>54</v>
      </c>
      <c r="C24" s="113">
        <v>1275.02</v>
      </c>
      <c r="D24" s="113">
        <v>0</v>
      </c>
      <c r="E24" s="112">
        <f t="shared" si="0"/>
        <v>601721.31999999995</v>
      </c>
      <c r="F24" s="114"/>
      <c r="G24" s="115"/>
      <c r="H24" s="116"/>
      <c r="I24" s="116"/>
      <c r="J24" s="160"/>
    </row>
    <row r="25" spans="1:10" x14ac:dyDescent="0.25">
      <c r="A25" s="111">
        <v>45084</v>
      </c>
      <c r="B25" s="102" t="s">
        <v>44</v>
      </c>
      <c r="C25" s="113">
        <v>20000</v>
      </c>
      <c r="D25" s="113">
        <v>0</v>
      </c>
      <c r="E25" s="100">
        <f t="shared" si="0"/>
        <v>581721.31999999995</v>
      </c>
      <c r="F25" s="114"/>
      <c r="G25" s="115"/>
      <c r="H25" s="116"/>
      <c r="I25" s="103"/>
      <c r="J25" s="160"/>
    </row>
    <row r="26" spans="1:10" x14ac:dyDescent="0.25">
      <c r="A26" s="111">
        <v>45084</v>
      </c>
      <c r="B26" s="102" t="s">
        <v>56</v>
      </c>
      <c r="C26" s="113">
        <v>1796.84</v>
      </c>
      <c r="D26" s="113">
        <v>0</v>
      </c>
      <c r="E26" s="112">
        <f>E25-C26+D26</f>
        <v>579924.47999999998</v>
      </c>
      <c r="F26" s="114"/>
      <c r="G26" s="115"/>
      <c r="H26" s="116"/>
      <c r="I26" s="103"/>
      <c r="J26" s="160"/>
    </row>
    <row r="27" spans="1:10" s="117" customFormat="1" x14ac:dyDescent="0.25">
      <c r="A27" s="111">
        <v>45084</v>
      </c>
      <c r="B27" s="102" t="s">
        <v>52</v>
      </c>
      <c r="C27" s="113">
        <v>25000</v>
      </c>
      <c r="D27" s="113">
        <v>0</v>
      </c>
      <c r="E27" s="100">
        <f>E26-C27+D27</f>
        <v>554924.48</v>
      </c>
      <c r="F27" s="114"/>
      <c r="G27" s="115"/>
      <c r="H27" s="116"/>
      <c r="I27" s="116"/>
      <c r="J27" s="160"/>
    </row>
    <row r="28" spans="1:10" s="117" customFormat="1" x14ac:dyDescent="0.25">
      <c r="A28" s="111">
        <v>45085</v>
      </c>
      <c r="B28" s="102" t="s">
        <v>57</v>
      </c>
      <c r="C28" s="113">
        <v>1226.8</v>
      </c>
      <c r="D28" s="113">
        <v>0</v>
      </c>
      <c r="E28" s="100">
        <f>E27-C28+D28</f>
        <v>553697.67999999993</v>
      </c>
      <c r="F28" s="114"/>
      <c r="G28" s="115"/>
      <c r="H28" s="116"/>
      <c r="I28" s="116"/>
      <c r="J28" s="160"/>
    </row>
    <row r="29" spans="1:10" x14ac:dyDescent="0.25">
      <c r="A29" s="111">
        <v>45085</v>
      </c>
      <c r="B29" s="102" t="s">
        <v>58</v>
      </c>
      <c r="C29" s="113">
        <v>650</v>
      </c>
      <c r="D29" s="113">
        <v>0</v>
      </c>
      <c r="E29" s="112">
        <f t="shared" si="0"/>
        <v>553047.67999999993</v>
      </c>
      <c r="F29" s="114"/>
      <c r="G29" s="115"/>
      <c r="H29" s="116"/>
      <c r="I29" s="116"/>
      <c r="J29" s="160"/>
    </row>
    <row r="30" spans="1:10" x14ac:dyDescent="0.25">
      <c r="A30" s="111">
        <v>45085</v>
      </c>
      <c r="B30" s="102" t="s">
        <v>59</v>
      </c>
      <c r="C30" s="113">
        <v>2490</v>
      </c>
      <c r="D30" s="113">
        <v>0</v>
      </c>
      <c r="E30" s="100">
        <f t="shared" si="0"/>
        <v>550557.67999999993</v>
      </c>
      <c r="F30" s="114"/>
      <c r="G30" s="115"/>
      <c r="H30" s="116"/>
      <c r="I30" s="103"/>
      <c r="J30" s="160"/>
    </row>
    <row r="31" spans="1:10" x14ac:dyDescent="0.25">
      <c r="A31" s="111">
        <v>45085</v>
      </c>
      <c r="B31" s="102" t="s">
        <v>60</v>
      </c>
      <c r="C31" s="113">
        <v>2022.04</v>
      </c>
      <c r="D31" s="113">
        <v>0</v>
      </c>
      <c r="E31" s="112">
        <f t="shared" si="0"/>
        <v>548535.6399999999</v>
      </c>
      <c r="F31" s="114"/>
      <c r="G31" s="115"/>
      <c r="H31" s="103"/>
      <c r="I31" s="103"/>
      <c r="J31" s="160"/>
    </row>
    <row r="32" spans="1:10" x14ac:dyDescent="0.25">
      <c r="A32" s="111">
        <v>45085</v>
      </c>
      <c r="B32" s="102" t="s">
        <v>61</v>
      </c>
      <c r="C32" s="113">
        <v>0</v>
      </c>
      <c r="D32" s="215">
        <v>5800</v>
      </c>
      <c r="E32" s="100">
        <f t="shared" si="0"/>
        <v>554335.6399999999</v>
      </c>
      <c r="F32" s="114">
        <v>6</v>
      </c>
      <c r="G32" s="115">
        <v>45085</v>
      </c>
      <c r="H32" s="116">
        <v>2615</v>
      </c>
      <c r="I32" s="222" t="s">
        <v>127</v>
      </c>
      <c r="J32" s="223" t="s">
        <v>120</v>
      </c>
    </row>
    <row r="33" spans="1:10" x14ac:dyDescent="0.25">
      <c r="A33" s="111">
        <v>45085</v>
      </c>
      <c r="B33" s="102" t="s">
        <v>62</v>
      </c>
      <c r="C33" s="113">
        <v>0</v>
      </c>
      <c r="D33" s="215">
        <v>16356</v>
      </c>
      <c r="E33" s="112">
        <f t="shared" si="0"/>
        <v>570691.6399999999</v>
      </c>
      <c r="F33" s="114">
        <v>266</v>
      </c>
      <c r="G33" s="115">
        <v>45085</v>
      </c>
      <c r="H33" s="116">
        <v>2616</v>
      </c>
      <c r="I33" s="222" t="s">
        <v>126</v>
      </c>
      <c r="J33" s="223" t="s">
        <v>121</v>
      </c>
    </row>
    <row r="34" spans="1:10" ht="30" x14ac:dyDescent="0.25">
      <c r="A34" s="111">
        <v>45085</v>
      </c>
      <c r="B34" s="102" t="s">
        <v>63</v>
      </c>
      <c r="C34" s="113">
        <v>32000</v>
      </c>
      <c r="D34" s="113">
        <v>0</v>
      </c>
      <c r="E34" s="100">
        <f t="shared" ref="E34:E97" si="1">E33-C34+D34</f>
        <v>538691.6399999999</v>
      </c>
      <c r="F34" s="114"/>
      <c r="G34" s="115"/>
      <c r="H34" s="116"/>
      <c r="I34" s="103"/>
      <c r="J34" s="160"/>
    </row>
    <row r="35" spans="1:10" x14ac:dyDescent="0.25">
      <c r="A35" s="111">
        <v>45085</v>
      </c>
      <c r="B35" s="102" t="s">
        <v>64</v>
      </c>
      <c r="C35" s="113">
        <v>0</v>
      </c>
      <c r="D35" s="215">
        <v>114010.6</v>
      </c>
      <c r="E35" s="112">
        <f t="shared" si="1"/>
        <v>652702.23999999987</v>
      </c>
      <c r="F35" s="114">
        <v>1</v>
      </c>
      <c r="G35" s="115">
        <v>45085</v>
      </c>
      <c r="H35" s="116">
        <v>2617</v>
      </c>
      <c r="I35" s="233" t="s">
        <v>128</v>
      </c>
      <c r="J35" s="232" t="s">
        <v>122</v>
      </c>
    </row>
    <row r="36" spans="1:10" ht="30" x14ac:dyDescent="0.25">
      <c r="A36" s="111">
        <v>45085</v>
      </c>
      <c r="B36" s="102" t="s">
        <v>65</v>
      </c>
      <c r="C36" s="113">
        <v>0</v>
      </c>
      <c r="D36" s="215">
        <v>11020</v>
      </c>
      <c r="E36" s="100">
        <f t="shared" si="1"/>
        <v>663722.23999999987</v>
      </c>
      <c r="F36" s="114">
        <v>177</v>
      </c>
      <c r="G36" s="115">
        <v>45085</v>
      </c>
      <c r="H36" s="116">
        <v>2618</v>
      </c>
      <c r="I36" s="103" t="s">
        <v>130</v>
      </c>
      <c r="J36" s="160" t="s">
        <v>129</v>
      </c>
    </row>
    <row r="37" spans="1:10" x14ac:dyDescent="0.25">
      <c r="A37" s="111">
        <v>45085</v>
      </c>
      <c r="B37" s="102" t="s">
        <v>66</v>
      </c>
      <c r="C37" s="113">
        <v>26100</v>
      </c>
      <c r="D37" s="113">
        <v>0</v>
      </c>
      <c r="E37" s="112">
        <f t="shared" si="1"/>
        <v>637622.23999999987</v>
      </c>
      <c r="F37" s="114"/>
      <c r="G37" s="115"/>
      <c r="H37" s="116"/>
      <c r="I37" s="103"/>
      <c r="J37" s="160"/>
    </row>
    <row r="38" spans="1:10" x14ac:dyDescent="0.25">
      <c r="A38" s="111">
        <v>45085</v>
      </c>
      <c r="B38" s="102" t="s">
        <v>67</v>
      </c>
      <c r="C38" s="113">
        <v>26100</v>
      </c>
      <c r="D38" s="113">
        <v>0</v>
      </c>
      <c r="E38" s="100">
        <f t="shared" si="1"/>
        <v>611522.23999999987</v>
      </c>
      <c r="F38" s="114"/>
      <c r="G38" s="115"/>
      <c r="H38" s="116"/>
      <c r="I38" s="116"/>
      <c r="J38" s="160"/>
    </row>
    <row r="39" spans="1:10" x14ac:dyDescent="0.25">
      <c r="A39" s="111">
        <v>45085</v>
      </c>
      <c r="B39" s="102" t="s">
        <v>68</v>
      </c>
      <c r="C39" s="113">
        <v>3000</v>
      </c>
      <c r="D39" s="113">
        <v>0</v>
      </c>
      <c r="E39" s="112">
        <f t="shared" si="1"/>
        <v>608522.23999999987</v>
      </c>
      <c r="F39" s="114"/>
      <c r="G39" s="115"/>
      <c r="H39" s="116"/>
      <c r="I39" s="103"/>
      <c r="J39" s="160"/>
    </row>
    <row r="40" spans="1:10" x14ac:dyDescent="0.25">
      <c r="A40" s="111">
        <v>45085</v>
      </c>
      <c r="B40" s="102" t="s">
        <v>69</v>
      </c>
      <c r="C40" s="113">
        <v>20767.48</v>
      </c>
      <c r="D40" s="113">
        <v>0</v>
      </c>
      <c r="E40" s="100">
        <f t="shared" si="1"/>
        <v>587754.75999999989</v>
      </c>
      <c r="F40" s="114"/>
      <c r="G40" s="115"/>
      <c r="H40" s="116"/>
      <c r="I40" s="103"/>
      <c r="J40" s="160"/>
    </row>
    <row r="41" spans="1:10" x14ac:dyDescent="0.25">
      <c r="A41" s="111">
        <v>45085</v>
      </c>
      <c r="B41" s="102" t="s">
        <v>44</v>
      </c>
      <c r="C41" s="113">
        <v>18000</v>
      </c>
      <c r="D41" s="113">
        <v>0</v>
      </c>
      <c r="E41" s="112">
        <f t="shared" si="1"/>
        <v>569754.75999999989</v>
      </c>
      <c r="F41" s="114"/>
      <c r="G41" s="115"/>
      <c r="H41" s="116"/>
      <c r="I41" s="103"/>
      <c r="J41" s="160"/>
    </row>
    <row r="42" spans="1:10" x14ac:dyDescent="0.25">
      <c r="A42" s="111">
        <v>45086</v>
      </c>
      <c r="B42" s="180" t="s">
        <v>70</v>
      </c>
      <c r="C42" s="113">
        <v>4071.06</v>
      </c>
      <c r="D42" s="113">
        <v>0</v>
      </c>
      <c r="E42" s="100">
        <f t="shared" si="1"/>
        <v>565683.69999999984</v>
      </c>
      <c r="F42" s="114"/>
      <c r="G42" s="115"/>
      <c r="H42" s="116"/>
      <c r="I42" s="103"/>
      <c r="J42" s="160"/>
    </row>
    <row r="43" spans="1:10" x14ac:dyDescent="0.25">
      <c r="A43" s="111">
        <v>45086</v>
      </c>
      <c r="B43" s="102" t="s">
        <v>71</v>
      </c>
      <c r="C43" s="113">
        <v>292.25</v>
      </c>
      <c r="D43" s="113">
        <v>0</v>
      </c>
      <c r="E43" s="112">
        <f t="shared" si="1"/>
        <v>565391.44999999984</v>
      </c>
      <c r="F43" s="114"/>
      <c r="G43" s="115"/>
      <c r="H43" s="116"/>
      <c r="I43" s="103"/>
      <c r="J43" s="160"/>
    </row>
    <row r="44" spans="1:10" x14ac:dyDescent="0.25">
      <c r="A44" s="111">
        <v>45086</v>
      </c>
      <c r="B44" s="102" t="s">
        <v>72</v>
      </c>
      <c r="C44" s="113">
        <v>2217.61</v>
      </c>
      <c r="D44" s="113">
        <v>0</v>
      </c>
      <c r="E44" s="100">
        <f t="shared" si="1"/>
        <v>563173.83999999985</v>
      </c>
      <c r="F44" s="114"/>
      <c r="G44" s="115"/>
      <c r="H44" s="116"/>
      <c r="I44" s="103"/>
      <c r="J44" s="160"/>
    </row>
    <row r="45" spans="1:10" x14ac:dyDescent="0.25">
      <c r="A45" s="111">
        <v>45086</v>
      </c>
      <c r="B45" s="102" t="s">
        <v>73</v>
      </c>
      <c r="C45" s="113">
        <v>9595.52</v>
      </c>
      <c r="D45" s="113">
        <v>0</v>
      </c>
      <c r="E45" s="112">
        <f t="shared" si="1"/>
        <v>553578.31999999983</v>
      </c>
      <c r="F45" s="114"/>
      <c r="G45" s="115"/>
      <c r="H45" s="116"/>
      <c r="I45" s="103"/>
      <c r="J45" s="160"/>
    </row>
    <row r="46" spans="1:10" x14ac:dyDescent="0.25">
      <c r="A46" s="111">
        <v>45086</v>
      </c>
      <c r="B46" s="102" t="s">
        <v>74</v>
      </c>
      <c r="C46" s="113">
        <v>75000</v>
      </c>
      <c r="D46" s="113">
        <v>0</v>
      </c>
      <c r="E46" s="100">
        <f>E45-C46+D46</f>
        <v>478578.31999999983</v>
      </c>
      <c r="F46" s="114"/>
      <c r="G46" s="115"/>
      <c r="H46" s="116"/>
      <c r="I46" s="103"/>
      <c r="J46" s="160"/>
    </row>
    <row r="47" spans="1:10" x14ac:dyDescent="0.25">
      <c r="A47" s="111">
        <v>45086</v>
      </c>
      <c r="B47" s="102" t="s">
        <v>75</v>
      </c>
      <c r="C47" s="113">
        <v>80000</v>
      </c>
      <c r="D47" s="113">
        <v>0</v>
      </c>
      <c r="E47" s="112">
        <f t="shared" si="1"/>
        <v>398578.31999999983</v>
      </c>
      <c r="F47" s="114"/>
      <c r="G47" s="115"/>
      <c r="H47" s="116"/>
      <c r="I47" s="103"/>
      <c r="J47" s="160"/>
    </row>
    <row r="48" spans="1:10" ht="30" x14ac:dyDescent="0.25">
      <c r="A48" s="111">
        <v>45086</v>
      </c>
      <c r="B48" s="102" t="s">
        <v>76</v>
      </c>
      <c r="C48" s="113">
        <v>0</v>
      </c>
      <c r="D48" s="215">
        <v>3471.3</v>
      </c>
      <c r="E48" s="100">
        <f t="shared" si="1"/>
        <v>402049.61999999982</v>
      </c>
      <c r="F48" s="114">
        <v>103</v>
      </c>
      <c r="G48" s="115">
        <v>45086</v>
      </c>
      <c r="H48" s="116">
        <v>2619</v>
      </c>
      <c r="I48" s="231" t="s">
        <v>131</v>
      </c>
      <c r="J48" s="232" t="s">
        <v>122</v>
      </c>
    </row>
    <row r="49" spans="1:10" x14ac:dyDescent="0.25">
      <c r="A49" s="111">
        <v>45086</v>
      </c>
      <c r="B49" s="102" t="s">
        <v>77</v>
      </c>
      <c r="C49" s="113">
        <v>0</v>
      </c>
      <c r="D49" s="215">
        <v>13920</v>
      </c>
      <c r="E49" s="112">
        <f t="shared" si="1"/>
        <v>415969.61999999982</v>
      </c>
      <c r="F49" s="114">
        <v>255</v>
      </c>
      <c r="G49" s="115">
        <v>45086</v>
      </c>
      <c r="H49" s="116">
        <v>2620</v>
      </c>
      <c r="I49" s="224" t="s">
        <v>132</v>
      </c>
      <c r="J49" s="223" t="s">
        <v>120</v>
      </c>
    </row>
    <row r="50" spans="1:10" x14ac:dyDescent="0.25">
      <c r="A50" s="111">
        <v>45086</v>
      </c>
      <c r="B50" s="102" t="s">
        <v>78</v>
      </c>
      <c r="C50" s="113">
        <v>0</v>
      </c>
      <c r="D50" s="215">
        <v>50112</v>
      </c>
      <c r="E50" s="100">
        <f t="shared" si="1"/>
        <v>466081.61999999982</v>
      </c>
      <c r="F50" s="114">
        <v>64</v>
      </c>
      <c r="G50" s="115">
        <v>45086</v>
      </c>
      <c r="H50" s="116">
        <v>2621</v>
      </c>
      <c r="I50" s="224" t="s">
        <v>133</v>
      </c>
      <c r="J50" s="223" t="s">
        <v>120</v>
      </c>
    </row>
    <row r="51" spans="1:10" x14ac:dyDescent="0.25">
      <c r="A51" s="111">
        <v>45086</v>
      </c>
      <c r="B51" s="102" t="s">
        <v>79</v>
      </c>
      <c r="C51" s="113">
        <v>0</v>
      </c>
      <c r="D51" s="215">
        <v>33408</v>
      </c>
      <c r="E51" s="112">
        <f t="shared" si="1"/>
        <v>499489.61999999982</v>
      </c>
      <c r="F51" s="114">
        <v>222</v>
      </c>
      <c r="G51" s="115">
        <v>45086</v>
      </c>
      <c r="H51" s="116">
        <v>2622</v>
      </c>
      <c r="I51" s="224" t="s">
        <v>134</v>
      </c>
      <c r="J51" s="223" t="s">
        <v>121</v>
      </c>
    </row>
    <row r="52" spans="1:10" x14ac:dyDescent="0.25">
      <c r="A52" s="111">
        <v>45087</v>
      </c>
      <c r="B52" s="102" t="s">
        <v>80</v>
      </c>
      <c r="C52" s="113">
        <v>938.3</v>
      </c>
      <c r="D52" s="113">
        <v>0</v>
      </c>
      <c r="E52" s="100">
        <f t="shared" si="1"/>
        <v>498551.31999999983</v>
      </c>
      <c r="F52" s="114"/>
      <c r="G52" s="115"/>
      <c r="H52" s="116"/>
      <c r="I52" s="103"/>
      <c r="J52" s="160"/>
    </row>
    <row r="53" spans="1:10" x14ac:dyDescent="0.25">
      <c r="A53" s="111">
        <v>45087</v>
      </c>
      <c r="B53" s="102" t="s">
        <v>44</v>
      </c>
      <c r="C53" s="113">
        <v>20000</v>
      </c>
      <c r="D53" s="113">
        <v>0</v>
      </c>
      <c r="E53" s="112">
        <f t="shared" si="1"/>
        <v>478551.31999999983</v>
      </c>
      <c r="F53" s="114"/>
      <c r="G53" s="115"/>
      <c r="H53" s="116"/>
      <c r="I53" s="103"/>
      <c r="J53" s="160"/>
    </row>
    <row r="54" spans="1:10" x14ac:dyDescent="0.25">
      <c r="A54" s="111">
        <v>45089</v>
      </c>
      <c r="B54" s="102" t="s">
        <v>81</v>
      </c>
      <c r="C54" s="113">
        <v>849</v>
      </c>
      <c r="D54" s="113">
        <v>0</v>
      </c>
      <c r="E54" s="100">
        <f t="shared" si="1"/>
        <v>477702.31999999983</v>
      </c>
      <c r="F54" s="114"/>
      <c r="G54" s="115"/>
      <c r="H54" s="116"/>
      <c r="I54" s="103"/>
      <c r="J54" s="160"/>
    </row>
    <row r="55" spans="1:10" x14ac:dyDescent="0.25">
      <c r="A55" s="111">
        <v>45089</v>
      </c>
      <c r="B55" s="189" t="s">
        <v>82</v>
      </c>
      <c r="C55" s="113">
        <v>6902.31</v>
      </c>
      <c r="D55" s="113">
        <v>0</v>
      </c>
      <c r="E55" s="112">
        <f t="shared" si="1"/>
        <v>470800.00999999983</v>
      </c>
      <c r="F55" s="114"/>
      <c r="G55" s="115"/>
      <c r="H55" s="116"/>
      <c r="I55" s="103"/>
      <c r="J55" s="160"/>
    </row>
    <row r="56" spans="1:10" x14ac:dyDescent="0.25">
      <c r="A56" s="111">
        <v>45089</v>
      </c>
      <c r="B56" s="102" t="s">
        <v>83</v>
      </c>
      <c r="C56" s="113">
        <v>500</v>
      </c>
      <c r="D56" s="113">
        <v>0</v>
      </c>
      <c r="E56" s="100">
        <f t="shared" si="1"/>
        <v>470300.00999999983</v>
      </c>
      <c r="F56" s="114"/>
      <c r="G56" s="115"/>
      <c r="H56" s="116"/>
      <c r="I56" s="103"/>
      <c r="J56" s="160"/>
    </row>
    <row r="57" spans="1:10" x14ac:dyDescent="0.25">
      <c r="A57" s="111">
        <v>45089</v>
      </c>
      <c r="B57" s="102" t="s">
        <v>84</v>
      </c>
      <c r="C57" s="113">
        <v>0</v>
      </c>
      <c r="D57" s="215">
        <v>3712</v>
      </c>
      <c r="E57" s="112">
        <f t="shared" si="1"/>
        <v>474012.00999999983</v>
      </c>
      <c r="F57" s="114">
        <v>77</v>
      </c>
      <c r="G57" s="115">
        <v>45089</v>
      </c>
      <c r="H57" s="116">
        <v>2623</v>
      </c>
      <c r="I57" s="103" t="s">
        <v>135</v>
      </c>
      <c r="J57" s="160" t="s">
        <v>129</v>
      </c>
    </row>
    <row r="58" spans="1:10" x14ac:dyDescent="0.25">
      <c r="A58" s="111">
        <v>45089</v>
      </c>
      <c r="B58" s="102" t="s">
        <v>82</v>
      </c>
      <c r="C58" s="113">
        <v>7005.71</v>
      </c>
      <c r="D58" s="113">
        <v>0</v>
      </c>
      <c r="E58" s="100">
        <f>E57-C58+D58</f>
        <v>467006.29999999981</v>
      </c>
      <c r="F58" s="114"/>
      <c r="G58" s="115"/>
      <c r="H58" s="116"/>
      <c r="I58" s="103"/>
      <c r="J58" s="160"/>
    </row>
    <row r="59" spans="1:10" x14ac:dyDescent="0.25">
      <c r="A59" s="111">
        <v>45089</v>
      </c>
      <c r="B59" s="102" t="s">
        <v>44</v>
      </c>
      <c r="C59" s="113">
        <v>17000</v>
      </c>
      <c r="D59" s="113">
        <v>0</v>
      </c>
      <c r="E59" s="112">
        <f>E58-C59+D59</f>
        <v>450006.29999999981</v>
      </c>
      <c r="F59" s="114"/>
      <c r="G59" s="115"/>
      <c r="H59" s="116"/>
      <c r="I59" s="103"/>
      <c r="J59" s="160"/>
    </row>
    <row r="60" spans="1:10" x14ac:dyDescent="0.25">
      <c r="A60" s="111">
        <v>45090</v>
      </c>
      <c r="B60" s="102" t="s">
        <v>85</v>
      </c>
      <c r="C60" s="113">
        <v>1425.2</v>
      </c>
      <c r="D60" s="113">
        <v>0</v>
      </c>
      <c r="E60" s="100">
        <f t="shared" si="1"/>
        <v>448581.0999999998</v>
      </c>
      <c r="F60" s="114"/>
      <c r="G60" s="115"/>
      <c r="H60" s="116"/>
      <c r="I60" s="103"/>
      <c r="J60" s="160"/>
    </row>
    <row r="61" spans="1:10" x14ac:dyDescent="0.25">
      <c r="A61" s="111">
        <v>45090</v>
      </c>
      <c r="B61" s="102" t="s">
        <v>86</v>
      </c>
      <c r="C61" s="113">
        <v>20156.16</v>
      </c>
      <c r="D61" s="113">
        <v>0</v>
      </c>
      <c r="E61" s="112">
        <f t="shared" si="1"/>
        <v>428424.93999999983</v>
      </c>
      <c r="F61" s="114"/>
      <c r="G61" s="115"/>
      <c r="H61" s="116"/>
      <c r="I61" s="103"/>
      <c r="J61" s="160"/>
    </row>
    <row r="62" spans="1:10" x14ac:dyDescent="0.25">
      <c r="A62" s="111">
        <v>45090</v>
      </c>
      <c r="B62" s="102" t="s">
        <v>87</v>
      </c>
      <c r="C62" s="113">
        <v>0</v>
      </c>
      <c r="D62" s="215">
        <v>28246</v>
      </c>
      <c r="E62" s="100">
        <f t="shared" si="1"/>
        <v>456670.93999999983</v>
      </c>
      <c r="F62" s="170">
        <v>62</v>
      </c>
      <c r="G62" s="171">
        <v>45090</v>
      </c>
      <c r="H62" s="172">
        <v>2624</v>
      </c>
      <c r="I62" s="237" t="s">
        <v>136</v>
      </c>
      <c r="J62" s="232" t="s">
        <v>122</v>
      </c>
    </row>
    <row r="63" spans="1:10" x14ac:dyDescent="0.25">
      <c r="A63" s="111">
        <v>45090</v>
      </c>
      <c r="B63" s="102" t="s">
        <v>88</v>
      </c>
      <c r="C63" s="113">
        <v>0</v>
      </c>
      <c r="D63" s="215">
        <v>12180</v>
      </c>
      <c r="E63" s="112">
        <f t="shared" si="1"/>
        <v>468850.93999999983</v>
      </c>
      <c r="F63" s="170">
        <v>279</v>
      </c>
      <c r="G63" s="171">
        <v>45090</v>
      </c>
      <c r="H63" s="172">
        <v>2625</v>
      </c>
      <c r="I63" s="237" t="s">
        <v>137</v>
      </c>
      <c r="J63" s="232" t="s">
        <v>122</v>
      </c>
    </row>
    <row r="64" spans="1:10" x14ac:dyDescent="0.25">
      <c r="A64" s="111">
        <v>45090</v>
      </c>
      <c r="B64" s="102" t="s">
        <v>44</v>
      </c>
      <c r="C64" s="113">
        <v>25000</v>
      </c>
      <c r="D64" s="113">
        <v>0</v>
      </c>
      <c r="E64" s="100">
        <f t="shared" si="1"/>
        <v>443850.93999999983</v>
      </c>
      <c r="F64" s="170"/>
      <c r="G64" s="171"/>
      <c r="H64" s="172"/>
      <c r="I64" s="169"/>
      <c r="J64" s="160"/>
    </row>
    <row r="65" spans="1:10" x14ac:dyDescent="0.25">
      <c r="A65" s="111">
        <v>45091</v>
      </c>
      <c r="B65" s="102" t="s">
        <v>89</v>
      </c>
      <c r="C65" s="113">
        <v>2074.8000000000002</v>
      </c>
      <c r="D65" s="113">
        <v>0</v>
      </c>
      <c r="E65" s="112">
        <f t="shared" si="1"/>
        <v>441776.13999999984</v>
      </c>
      <c r="F65" s="170"/>
      <c r="G65" s="171"/>
      <c r="H65" s="172"/>
      <c r="I65" s="169"/>
      <c r="J65" s="160"/>
    </row>
    <row r="66" spans="1:10" x14ac:dyDescent="0.25">
      <c r="A66" s="111">
        <v>45091</v>
      </c>
      <c r="B66" s="102" t="s">
        <v>90</v>
      </c>
      <c r="C66" s="113">
        <v>228445</v>
      </c>
      <c r="D66" s="113">
        <v>0</v>
      </c>
      <c r="E66" s="100">
        <f t="shared" si="1"/>
        <v>213331.13999999984</v>
      </c>
      <c r="F66" s="170"/>
      <c r="G66" s="171"/>
      <c r="H66" s="172"/>
      <c r="I66" s="169"/>
      <c r="J66" s="160"/>
    </row>
    <row r="67" spans="1:10" x14ac:dyDescent="0.25">
      <c r="A67" s="111">
        <v>45092</v>
      </c>
      <c r="B67" s="102" t="s">
        <v>91</v>
      </c>
      <c r="C67" s="113">
        <v>134.78</v>
      </c>
      <c r="D67" s="113">
        <v>0</v>
      </c>
      <c r="E67" s="112">
        <f t="shared" si="1"/>
        <v>213196.35999999984</v>
      </c>
      <c r="F67" s="170"/>
      <c r="G67" s="171"/>
      <c r="H67" s="172"/>
      <c r="I67" s="169"/>
      <c r="J67" s="160"/>
    </row>
    <row r="68" spans="1:10" x14ac:dyDescent="0.25">
      <c r="A68" s="111">
        <v>45092</v>
      </c>
      <c r="B68" s="102" t="s">
        <v>92</v>
      </c>
      <c r="C68" s="113">
        <v>2500</v>
      </c>
      <c r="D68" s="113">
        <v>0</v>
      </c>
      <c r="E68" s="100">
        <f t="shared" si="1"/>
        <v>210696.35999999984</v>
      </c>
      <c r="F68" s="170"/>
      <c r="G68" s="171"/>
      <c r="H68" s="172"/>
      <c r="I68" s="169"/>
      <c r="J68" s="160"/>
    </row>
    <row r="69" spans="1:10" x14ac:dyDescent="0.25">
      <c r="A69" s="111">
        <v>45092</v>
      </c>
      <c r="B69" s="102" t="s">
        <v>93</v>
      </c>
      <c r="C69" s="113">
        <v>241.28</v>
      </c>
      <c r="D69" s="113">
        <v>0</v>
      </c>
      <c r="E69" s="112">
        <f t="shared" si="1"/>
        <v>210455.07999999984</v>
      </c>
      <c r="F69" s="170"/>
      <c r="G69" s="171"/>
      <c r="H69" s="172"/>
      <c r="I69" s="169"/>
      <c r="J69" s="160"/>
    </row>
    <row r="70" spans="1:10" x14ac:dyDescent="0.25">
      <c r="A70" s="111">
        <v>45092</v>
      </c>
      <c r="B70" s="102" t="s">
        <v>94</v>
      </c>
      <c r="C70" s="113">
        <v>0</v>
      </c>
      <c r="D70" s="215">
        <v>70644</v>
      </c>
      <c r="E70" s="100">
        <f t="shared" si="1"/>
        <v>281099.07999999984</v>
      </c>
      <c r="F70" s="170">
        <v>86</v>
      </c>
      <c r="G70" s="171">
        <v>45092</v>
      </c>
      <c r="H70" s="172">
        <v>2626</v>
      </c>
      <c r="I70" s="225" t="s">
        <v>138</v>
      </c>
      <c r="J70" s="223" t="s">
        <v>121</v>
      </c>
    </row>
    <row r="71" spans="1:10" x14ac:dyDescent="0.25">
      <c r="A71" s="111">
        <v>45092</v>
      </c>
      <c r="B71" s="102" t="s">
        <v>95</v>
      </c>
      <c r="C71" s="113">
        <v>20000</v>
      </c>
      <c r="D71" s="113">
        <v>0</v>
      </c>
      <c r="E71" s="112">
        <f t="shared" si="1"/>
        <v>261099.07999999984</v>
      </c>
      <c r="F71" s="170"/>
      <c r="G71" s="171"/>
      <c r="H71" s="172"/>
      <c r="I71" s="169"/>
      <c r="J71" s="160"/>
    </row>
    <row r="72" spans="1:10" ht="30" x14ac:dyDescent="0.25">
      <c r="A72" s="111">
        <v>45093</v>
      </c>
      <c r="B72" s="189" t="s">
        <v>96</v>
      </c>
      <c r="C72" s="113">
        <v>0</v>
      </c>
      <c r="D72" s="215">
        <v>82418</v>
      </c>
      <c r="E72" s="100">
        <f t="shared" si="1"/>
        <v>343517.07999999984</v>
      </c>
      <c r="F72" s="170">
        <v>40</v>
      </c>
      <c r="G72" s="171">
        <v>45093</v>
      </c>
      <c r="H72" s="172">
        <v>2627</v>
      </c>
      <c r="I72" s="237" t="s">
        <v>139</v>
      </c>
      <c r="J72" s="232" t="s">
        <v>122</v>
      </c>
    </row>
    <row r="73" spans="1:10" ht="30" x14ac:dyDescent="0.25">
      <c r="A73" s="111">
        <v>45093</v>
      </c>
      <c r="B73" s="189" t="s">
        <v>97</v>
      </c>
      <c r="C73" s="113">
        <v>0</v>
      </c>
      <c r="D73" s="215">
        <v>6942.6</v>
      </c>
      <c r="E73" s="112">
        <f t="shared" si="1"/>
        <v>350459.67999999982</v>
      </c>
      <c r="F73" s="170">
        <v>103</v>
      </c>
      <c r="G73" s="171">
        <v>45093</v>
      </c>
      <c r="H73" s="172">
        <v>2628</v>
      </c>
      <c r="I73" s="231" t="s">
        <v>140</v>
      </c>
      <c r="J73" s="232" t="s">
        <v>122</v>
      </c>
    </row>
    <row r="74" spans="1:10" x14ac:dyDescent="0.25">
      <c r="A74" s="111">
        <v>45093</v>
      </c>
      <c r="B74" s="189" t="s">
        <v>98</v>
      </c>
      <c r="C74" s="113">
        <v>663.2</v>
      </c>
      <c r="D74" s="113">
        <v>0</v>
      </c>
      <c r="E74" s="100">
        <f t="shared" si="1"/>
        <v>349796.47999999981</v>
      </c>
      <c r="F74" s="170"/>
      <c r="G74" s="171"/>
      <c r="H74" s="172"/>
      <c r="I74" s="169"/>
      <c r="J74" s="160"/>
    </row>
    <row r="75" spans="1:10" x14ac:dyDescent="0.25">
      <c r="A75" s="111">
        <v>45093</v>
      </c>
      <c r="B75" s="189" t="s">
        <v>99</v>
      </c>
      <c r="C75" s="113">
        <v>5919</v>
      </c>
      <c r="D75" s="113">
        <v>0</v>
      </c>
      <c r="E75" s="112">
        <f t="shared" si="1"/>
        <v>343877.47999999981</v>
      </c>
      <c r="F75" s="170"/>
      <c r="G75" s="171"/>
      <c r="H75" s="172"/>
      <c r="I75" s="169"/>
      <c r="J75" s="160"/>
    </row>
    <row r="76" spans="1:10" x14ac:dyDescent="0.25">
      <c r="A76" s="111">
        <v>45093</v>
      </c>
      <c r="B76" s="189" t="s">
        <v>100</v>
      </c>
      <c r="C76" s="113">
        <v>0</v>
      </c>
      <c r="D76" s="215">
        <v>4060</v>
      </c>
      <c r="E76" s="100">
        <f t="shared" si="1"/>
        <v>347937.47999999981</v>
      </c>
      <c r="F76" s="170">
        <v>85</v>
      </c>
      <c r="G76" s="171">
        <v>45093</v>
      </c>
      <c r="H76" s="172">
        <v>2629</v>
      </c>
      <c r="I76" s="237" t="s">
        <v>141</v>
      </c>
      <c r="J76" s="232" t="s">
        <v>122</v>
      </c>
    </row>
    <row r="77" spans="1:10" x14ac:dyDescent="0.25">
      <c r="A77" s="111">
        <v>45093</v>
      </c>
      <c r="B77" s="102" t="s">
        <v>101</v>
      </c>
      <c r="C77" s="113">
        <v>32118.080000000002</v>
      </c>
      <c r="D77" s="113">
        <v>0</v>
      </c>
      <c r="E77" s="112">
        <f t="shared" si="1"/>
        <v>315819.39999999979</v>
      </c>
      <c r="F77" s="170"/>
      <c r="G77" s="171"/>
      <c r="H77" s="172"/>
      <c r="I77" s="169"/>
      <c r="J77" s="160"/>
    </row>
    <row r="78" spans="1:10" x14ac:dyDescent="0.25">
      <c r="A78" s="111">
        <v>45093</v>
      </c>
      <c r="B78" s="102" t="s">
        <v>102</v>
      </c>
      <c r="C78" s="113">
        <v>10022.4</v>
      </c>
      <c r="D78" s="113">
        <v>0</v>
      </c>
      <c r="E78" s="100">
        <f t="shared" si="1"/>
        <v>305796.99999999977</v>
      </c>
      <c r="F78" s="170"/>
      <c r="G78" s="171"/>
      <c r="H78" s="172"/>
      <c r="I78" s="169"/>
      <c r="J78" s="160"/>
    </row>
    <row r="79" spans="1:10" x14ac:dyDescent="0.25">
      <c r="A79" s="111">
        <v>45093</v>
      </c>
      <c r="B79" s="102" t="s">
        <v>103</v>
      </c>
      <c r="C79" s="113">
        <v>45044.46</v>
      </c>
      <c r="D79" s="113">
        <v>0</v>
      </c>
      <c r="E79" s="112">
        <f t="shared" si="1"/>
        <v>260752.53999999978</v>
      </c>
      <c r="F79" s="170"/>
      <c r="G79" s="171"/>
      <c r="H79" s="172"/>
      <c r="I79" s="169"/>
      <c r="J79" s="160"/>
    </row>
    <row r="80" spans="1:10" x14ac:dyDescent="0.25">
      <c r="A80" s="111">
        <v>45093</v>
      </c>
      <c r="B80" s="180" t="s">
        <v>104</v>
      </c>
      <c r="C80" s="113">
        <v>4000</v>
      </c>
      <c r="D80" s="113">
        <v>0</v>
      </c>
      <c r="E80" s="100">
        <f t="shared" si="1"/>
        <v>256752.53999999978</v>
      </c>
      <c r="F80" s="170"/>
      <c r="G80" s="171"/>
      <c r="H80" s="172"/>
      <c r="I80" s="169"/>
      <c r="J80" s="160"/>
    </row>
    <row r="81" spans="1:10" x14ac:dyDescent="0.25">
      <c r="A81" s="111">
        <v>45093</v>
      </c>
      <c r="B81" s="102" t="s">
        <v>105</v>
      </c>
      <c r="C81" s="113">
        <v>8014</v>
      </c>
      <c r="D81" s="113">
        <v>0</v>
      </c>
      <c r="E81" s="112">
        <f t="shared" si="1"/>
        <v>248738.53999999978</v>
      </c>
      <c r="F81" s="170"/>
      <c r="G81" s="171"/>
      <c r="H81" s="172"/>
      <c r="I81" s="169"/>
      <c r="J81" s="160"/>
    </row>
    <row r="82" spans="1:10" x14ac:dyDescent="0.25">
      <c r="A82" s="111">
        <v>45093</v>
      </c>
      <c r="B82" s="102" t="s">
        <v>105</v>
      </c>
      <c r="C82" s="113">
        <v>0</v>
      </c>
      <c r="D82" s="113">
        <v>8014</v>
      </c>
      <c r="E82" s="100">
        <f t="shared" si="1"/>
        <v>256752.53999999978</v>
      </c>
      <c r="F82" s="170"/>
      <c r="G82" s="171"/>
      <c r="H82" s="172"/>
      <c r="I82" s="169"/>
      <c r="J82" s="160"/>
    </row>
    <row r="83" spans="1:10" x14ac:dyDescent="0.25">
      <c r="A83" s="111">
        <v>45093</v>
      </c>
      <c r="B83" s="102" t="s">
        <v>106</v>
      </c>
      <c r="C83" s="113">
        <v>408.32</v>
      </c>
      <c r="D83" s="113">
        <v>0</v>
      </c>
      <c r="E83" s="112">
        <f t="shared" si="1"/>
        <v>256344.21999999977</v>
      </c>
      <c r="F83" s="170"/>
      <c r="G83" s="171"/>
      <c r="H83" s="172"/>
      <c r="I83" s="169"/>
      <c r="J83" s="160"/>
    </row>
    <row r="84" spans="1:10" x14ac:dyDescent="0.25">
      <c r="A84" s="111">
        <v>45093</v>
      </c>
      <c r="B84" s="102" t="s">
        <v>107</v>
      </c>
      <c r="C84" s="113">
        <v>10022.4</v>
      </c>
      <c r="D84" s="113">
        <v>0</v>
      </c>
      <c r="E84" s="100">
        <f t="shared" si="1"/>
        <v>246321.81999999977</v>
      </c>
      <c r="F84" s="170"/>
      <c r="G84" s="171"/>
      <c r="H84" s="172"/>
      <c r="I84" s="169"/>
      <c r="J84" s="160"/>
    </row>
    <row r="85" spans="1:10" x14ac:dyDescent="0.25">
      <c r="A85" s="111">
        <v>45093</v>
      </c>
      <c r="B85" s="102" t="s">
        <v>44</v>
      </c>
      <c r="C85" s="113">
        <v>14000</v>
      </c>
      <c r="D85" s="113">
        <v>0</v>
      </c>
      <c r="E85" s="112">
        <f t="shared" si="1"/>
        <v>232321.81999999977</v>
      </c>
      <c r="F85" s="170"/>
      <c r="G85" s="171"/>
      <c r="H85" s="172"/>
      <c r="I85" s="169"/>
      <c r="J85" s="160"/>
    </row>
    <row r="86" spans="1:10" x14ac:dyDescent="0.25">
      <c r="A86" s="111">
        <v>45094</v>
      </c>
      <c r="B86" s="102" t="s">
        <v>108</v>
      </c>
      <c r="C86" s="113">
        <v>8836.2000000000007</v>
      </c>
      <c r="D86" s="113">
        <v>0</v>
      </c>
      <c r="E86" s="100">
        <f t="shared" si="1"/>
        <v>223485.61999999976</v>
      </c>
      <c r="F86" s="170"/>
      <c r="G86" s="171"/>
      <c r="H86" s="172"/>
      <c r="I86" s="169"/>
      <c r="J86" s="160"/>
    </row>
    <row r="87" spans="1:10" x14ac:dyDescent="0.25">
      <c r="A87" s="111">
        <v>45094</v>
      </c>
      <c r="B87" s="102" t="s">
        <v>109</v>
      </c>
      <c r="C87" s="113">
        <v>1974.9</v>
      </c>
      <c r="D87" s="113">
        <v>0</v>
      </c>
      <c r="E87" s="112">
        <f t="shared" si="1"/>
        <v>221510.71999999977</v>
      </c>
      <c r="F87" s="170"/>
      <c r="G87" s="171"/>
      <c r="H87" s="172"/>
      <c r="I87" s="169"/>
      <c r="J87" s="160"/>
    </row>
    <row r="88" spans="1:10" x14ac:dyDescent="0.25">
      <c r="A88" s="111">
        <v>45094</v>
      </c>
      <c r="B88" s="102" t="s">
        <v>110</v>
      </c>
      <c r="C88" s="113">
        <v>1072.29</v>
      </c>
      <c r="D88" s="113">
        <v>0</v>
      </c>
      <c r="E88" s="100">
        <f t="shared" si="1"/>
        <v>220438.42999999976</v>
      </c>
      <c r="F88" s="170"/>
      <c r="G88" s="171"/>
      <c r="H88" s="172"/>
      <c r="I88" s="169"/>
      <c r="J88" s="160"/>
    </row>
    <row r="89" spans="1:10" x14ac:dyDescent="0.25">
      <c r="A89" s="111">
        <v>45094</v>
      </c>
      <c r="B89" s="102" t="s">
        <v>111</v>
      </c>
      <c r="C89" s="113">
        <v>8500</v>
      </c>
      <c r="D89" s="113">
        <v>0</v>
      </c>
      <c r="E89" s="112">
        <f t="shared" si="1"/>
        <v>211938.42999999976</v>
      </c>
      <c r="F89" s="170"/>
      <c r="G89" s="171"/>
      <c r="H89" s="172"/>
      <c r="I89" s="169"/>
      <c r="J89" s="214"/>
    </row>
    <row r="90" spans="1:10" x14ac:dyDescent="0.25">
      <c r="A90" s="111">
        <v>45094</v>
      </c>
      <c r="B90" s="102" t="s">
        <v>112</v>
      </c>
      <c r="C90" s="113">
        <v>9500</v>
      </c>
      <c r="D90" s="113">
        <v>0</v>
      </c>
      <c r="E90" s="100">
        <f t="shared" si="1"/>
        <v>202438.42999999976</v>
      </c>
      <c r="F90" s="170"/>
      <c r="G90" s="171"/>
      <c r="H90" s="172"/>
      <c r="I90" s="169"/>
      <c r="J90" s="160"/>
    </row>
    <row r="91" spans="1:10" ht="30" x14ac:dyDescent="0.25">
      <c r="A91" s="111">
        <v>45094</v>
      </c>
      <c r="B91" s="3" t="s">
        <v>113</v>
      </c>
      <c r="C91" s="113">
        <v>0</v>
      </c>
      <c r="D91" s="113">
        <v>5916</v>
      </c>
      <c r="E91" s="112">
        <f t="shared" si="1"/>
        <v>208354.42999999976</v>
      </c>
      <c r="F91" s="170"/>
      <c r="G91" s="171"/>
      <c r="H91" s="172"/>
      <c r="I91" s="169"/>
      <c r="J91" s="160"/>
    </row>
    <row r="92" spans="1:10" x14ac:dyDescent="0.25">
      <c r="A92" s="111">
        <v>45096</v>
      </c>
      <c r="B92" s="102" t="s">
        <v>114</v>
      </c>
      <c r="C92" s="113">
        <v>41946.52</v>
      </c>
      <c r="D92" s="113">
        <v>0</v>
      </c>
      <c r="E92" s="100">
        <f t="shared" si="1"/>
        <v>166407.90999999977</v>
      </c>
      <c r="F92" s="170"/>
      <c r="G92" s="171"/>
      <c r="H92" s="172"/>
      <c r="I92" s="169"/>
      <c r="J92" s="160"/>
    </row>
    <row r="93" spans="1:10" x14ac:dyDescent="0.25">
      <c r="A93" s="111">
        <v>45096</v>
      </c>
      <c r="B93" s="102" t="s">
        <v>115</v>
      </c>
      <c r="C93" s="113">
        <v>18000</v>
      </c>
      <c r="D93" s="113">
        <v>0</v>
      </c>
      <c r="E93" s="112">
        <f t="shared" si="1"/>
        <v>148407.90999999977</v>
      </c>
      <c r="F93" s="170"/>
      <c r="G93" s="171"/>
      <c r="H93" s="172"/>
      <c r="I93" s="169"/>
      <c r="J93" s="160"/>
    </row>
    <row r="94" spans="1:10" x14ac:dyDescent="0.25">
      <c r="A94" s="111">
        <v>45097</v>
      </c>
      <c r="B94" s="102" t="s">
        <v>116</v>
      </c>
      <c r="C94" s="113">
        <v>3500</v>
      </c>
      <c r="D94" s="113">
        <v>0</v>
      </c>
      <c r="E94" s="100">
        <f t="shared" si="1"/>
        <v>144907.90999999977</v>
      </c>
      <c r="F94" s="170"/>
      <c r="G94" s="171"/>
      <c r="H94" s="172"/>
      <c r="I94" s="169"/>
      <c r="J94" s="160"/>
    </row>
    <row r="95" spans="1:10" x14ac:dyDescent="0.25">
      <c r="A95" s="111">
        <v>45097</v>
      </c>
      <c r="B95" s="102" t="s">
        <v>142</v>
      </c>
      <c r="C95" s="113">
        <v>5000</v>
      </c>
      <c r="D95" s="113">
        <v>0</v>
      </c>
      <c r="E95" s="112">
        <f t="shared" si="1"/>
        <v>139907.90999999977</v>
      </c>
      <c r="F95" s="170"/>
      <c r="G95" s="171"/>
      <c r="H95" s="172"/>
      <c r="I95" s="169"/>
      <c r="J95" s="160"/>
    </row>
    <row r="96" spans="1:10" x14ac:dyDescent="0.25">
      <c r="A96" s="111">
        <v>45097</v>
      </c>
      <c r="B96" s="102" t="s">
        <v>143</v>
      </c>
      <c r="C96" s="113">
        <v>1273.06</v>
      </c>
      <c r="D96" s="113">
        <v>0</v>
      </c>
      <c r="E96" s="100">
        <f t="shared" si="1"/>
        <v>138634.84999999977</v>
      </c>
      <c r="F96" s="170"/>
      <c r="G96" s="171"/>
      <c r="H96" s="172"/>
      <c r="I96" s="169"/>
      <c r="J96" s="160"/>
    </row>
    <row r="97" spans="1:10" x14ac:dyDescent="0.25">
      <c r="A97" s="111">
        <v>45097</v>
      </c>
      <c r="B97" s="102" t="s">
        <v>144</v>
      </c>
      <c r="C97" s="113">
        <v>2221.6</v>
      </c>
      <c r="D97" s="113">
        <v>0</v>
      </c>
      <c r="E97" s="112">
        <f t="shared" si="1"/>
        <v>136413.24999999977</v>
      </c>
      <c r="F97" s="170"/>
      <c r="G97" s="171"/>
      <c r="H97" s="172"/>
      <c r="I97" s="169"/>
      <c r="J97" s="160"/>
    </row>
    <row r="98" spans="1:10" x14ac:dyDescent="0.25">
      <c r="A98" s="111">
        <v>45097</v>
      </c>
      <c r="B98" s="102" t="s">
        <v>145</v>
      </c>
      <c r="C98" s="113">
        <v>53846.79</v>
      </c>
      <c r="D98" s="113">
        <v>0</v>
      </c>
      <c r="E98" s="100">
        <f t="shared" ref="E98:E161" si="2">E97-C98+D98</f>
        <v>82566.459999999759</v>
      </c>
      <c r="F98" s="170"/>
      <c r="G98" s="171"/>
      <c r="H98" s="172"/>
      <c r="I98" s="169"/>
      <c r="J98" s="160"/>
    </row>
    <row r="99" spans="1:10" x14ac:dyDescent="0.25">
      <c r="A99" s="111">
        <v>45097</v>
      </c>
      <c r="B99" s="102" t="s">
        <v>146</v>
      </c>
      <c r="C99" s="113">
        <v>0</v>
      </c>
      <c r="D99" s="215">
        <v>41760</v>
      </c>
      <c r="E99" s="112">
        <f t="shared" si="2"/>
        <v>124326.45999999976</v>
      </c>
      <c r="F99" s="170">
        <v>299</v>
      </c>
      <c r="G99" s="171">
        <v>45097</v>
      </c>
      <c r="H99" s="172">
        <v>2630</v>
      </c>
      <c r="I99" s="225" t="s">
        <v>149</v>
      </c>
      <c r="J99" s="223" t="s">
        <v>121</v>
      </c>
    </row>
    <row r="100" spans="1:10" x14ac:dyDescent="0.25">
      <c r="A100" s="111">
        <v>45097</v>
      </c>
      <c r="B100" s="102" t="s">
        <v>147</v>
      </c>
      <c r="C100" s="113">
        <v>25694</v>
      </c>
      <c r="D100" s="113">
        <v>0</v>
      </c>
      <c r="E100" s="100">
        <f>E99-C100+D100</f>
        <v>98632.459999999759</v>
      </c>
      <c r="F100" s="170"/>
      <c r="G100" s="171"/>
      <c r="H100" s="172"/>
      <c r="I100" s="169"/>
      <c r="J100" s="160"/>
    </row>
    <row r="101" spans="1:10" x14ac:dyDescent="0.25">
      <c r="A101" s="111">
        <v>45097</v>
      </c>
      <c r="B101" s="102" t="s">
        <v>147</v>
      </c>
      <c r="C101" s="113">
        <v>4548</v>
      </c>
      <c r="D101" s="113">
        <v>0</v>
      </c>
      <c r="E101" s="112">
        <f t="shared" si="2"/>
        <v>94084.459999999759</v>
      </c>
      <c r="F101" s="170"/>
      <c r="G101" s="171"/>
      <c r="H101" s="172"/>
      <c r="I101" s="169"/>
      <c r="J101" s="160"/>
    </row>
    <row r="102" spans="1:10" x14ac:dyDescent="0.25">
      <c r="A102" s="111">
        <v>45098</v>
      </c>
      <c r="B102" s="102" t="s">
        <v>148</v>
      </c>
      <c r="C102" s="113">
        <v>556</v>
      </c>
      <c r="D102" s="113">
        <v>0</v>
      </c>
      <c r="E102" s="100">
        <f t="shared" si="2"/>
        <v>93528.459999999759</v>
      </c>
      <c r="F102" s="170"/>
      <c r="G102" s="171"/>
      <c r="H102" s="172"/>
      <c r="I102" s="169"/>
      <c r="J102" s="160"/>
    </row>
    <row r="103" spans="1:10" x14ac:dyDescent="0.25">
      <c r="A103" s="111">
        <v>45098</v>
      </c>
      <c r="B103" s="102" t="s">
        <v>200</v>
      </c>
      <c r="C103" s="113">
        <v>5336</v>
      </c>
      <c r="D103" s="113">
        <v>0</v>
      </c>
      <c r="E103" s="112">
        <f t="shared" si="2"/>
        <v>88192.459999999759</v>
      </c>
      <c r="F103" s="170"/>
      <c r="G103" s="171"/>
      <c r="H103" s="172"/>
      <c r="I103" s="169"/>
      <c r="J103" s="160"/>
    </row>
    <row r="104" spans="1:10" s="117" customFormat="1" x14ac:dyDescent="0.25">
      <c r="A104" s="111">
        <v>45098</v>
      </c>
      <c r="B104" s="102" t="s">
        <v>201</v>
      </c>
      <c r="C104" s="113">
        <v>0</v>
      </c>
      <c r="D104" s="215">
        <v>61113.96</v>
      </c>
      <c r="E104" s="100">
        <f t="shared" si="2"/>
        <v>149306.41999999975</v>
      </c>
      <c r="F104" s="170">
        <v>109</v>
      </c>
      <c r="G104" s="171">
        <v>45098</v>
      </c>
      <c r="H104" s="172">
        <v>2642</v>
      </c>
      <c r="I104" s="169" t="s">
        <v>245</v>
      </c>
      <c r="J104" s="160" t="s">
        <v>117</v>
      </c>
    </row>
    <row r="105" spans="1:10" s="117" customFormat="1" x14ac:dyDescent="0.25">
      <c r="A105" s="111">
        <v>45098</v>
      </c>
      <c r="B105" s="102" t="s">
        <v>202</v>
      </c>
      <c r="C105" s="113">
        <v>17000</v>
      </c>
      <c r="D105" s="113">
        <v>0</v>
      </c>
      <c r="E105" s="112">
        <f t="shared" si="2"/>
        <v>132306.41999999975</v>
      </c>
      <c r="F105" s="170"/>
      <c r="G105" s="171"/>
      <c r="H105" s="172"/>
      <c r="I105" s="169"/>
      <c r="J105" s="160"/>
    </row>
    <row r="106" spans="1:10" s="117" customFormat="1" x14ac:dyDescent="0.25">
      <c r="A106" s="111">
        <v>45098</v>
      </c>
      <c r="B106" s="102" t="s">
        <v>203</v>
      </c>
      <c r="C106" s="113">
        <v>42704.24</v>
      </c>
      <c r="D106" s="113">
        <v>0</v>
      </c>
      <c r="E106" s="100">
        <f t="shared" si="2"/>
        <v>89602.17999999976</v>
      </c>
      <c r="F106" s="170"/>
      <c r="G106" s="171"/>
      <c r="H106" s="172"/>
      <c r="I106" s="169"/>
      <c r="J106" s="160"/>
    </row>
    <row r="107" spans="1:10" s="117" customFormat="1" x14ac:dyDescent="0.25">
      <c r="A107" s="111">
        <v>45098</v>
      </c>
      <c r="B107" s="102" t="s">
        <v>204</v>
      </c>
      <c r="C107" s="113">
        <v>3660.03</v>
      </c>
      <c r="D107" s="113">
        <v>0</v>
      </c>
      <c r="E107" s="112">
        <f t="shared" si="2"/>
        <v>85942.149999999761</v>
      </c>
      <c r="F107" s="170"/>
      <c r="G107" s="170"/>
      <c r="H107" s="170"/>
      <c r="I107" s="170"/>
      <c r="J107" s="170"/>
    </row>
    <row r="108" spans="1:10" s="117" customFormat="1" x14ac:dyDescent="0.25">
      <c r="A108" s="111">
        <v>45098</v>
      </c>
      <c r="B108" s="102" t="s">
        <v>205</v>
      </c>
      <c r="C108" s="113">
        <v>0</v>
      </c>
      <c r="D108" s="113">
        <v>23000</v>
      </c>
      <c r="E108" s="100">
        <f t="shared" si="2"/>
        <v>108942.14999999976</v>
      </c>
      <c r="F108" s="170"/>
      <c r="G108" s="171"/>
      <c r="H108" s="172"/>
      <c r="I108" s="169"/>
      <c r="J108" s="160"/>
    </row>
    <row r="109" spans="1:10" s="117" customFormat="1" x14ac:dyDescent="0.25">
      <c r="A109" s="111">
        <v>45098</v>
      </c>
      <c r="B109" s="102" t="s">
        <v>206</v>
      </c>
      <c r="C109" s="113">
        <v>6453.74</v>
      </c>
      <c r="D109" s="113">
        <v>0</v>
      </c>
      <c r="E109" s="112">
        <f t="shared" si="2"/>
        <v>102488.40999999976</v>
      </c>
      <c r="F109" s="170"/>
      <c r="G109" s="171"/>
      <c r="H109" s="172"/>
      <c r="I109" s="169"/>
      <c r="J109" s="160"/>
    </row>
    <row r="110" spans="1:10" s="117" customFormat="1" x14ac:dyDescent="0.25">
      <c r="A110" s="111">
        <v>45099</v>
      </c>
      <c r="B110" s="102" t="s">
        <v>207</v>
      </c>
      <c r="C110" s="113">
        <v>290</v>
      </c>
      <c r="D110" s="113">
        <v>0</v>
      </c>
      <c r="E110" s="100">
        <f t="shared" si="2"/>
        <v>102198.40999999976</v>
      </c>
      <c r="F110" s="170"/>
      <c r="G110" s="171"/>
      <c r="H110" s="172"/>
      <c r="I110" s="169"/>
      <c r="J110" s="160"/>
    </row>
    <row r="111" spans="1:10" s="117" customFormat="1" x14ac:dyDescent="0.25">
      <c r="A111" s="111">
        <v>45099</v>
      </c>
      <c r="B111" s="102" t="s">
        <v>208</v>
      </c>
      <c r="C111" s="113">
        <v>924</v>
      </c>
      <c r="D111" s="113">
        <v>0</v>
      </c>
      <c r="E111" s="112">
        <f t="shared" si="2"/>
        <v>101274.40999999976</v>
      </c>
      <c r="F111" s="170"/>
      <c r="G111" s="171"/>
      <c r="H111" s="172"/>
      <c r="I111" s="169"/>
      <c r="J111" s="160"/>
    </row>
    <row r="112" spans="1:10" s="117" customFormat="1" x14ac:dyDescent="0.25">
      <c r="A112" s="111">
        <v>45099</v>
      </c>
      <c r="B112" s="102" t="s">
        <v>80</v>
      </c>
      <c r="C112" s="113">
        <v>938.3</v>
      </c>
      <c r="D112" s="113">
        <v>0</v>
      </c>
      <c r="E112" s="100">
        <f t="shared" si="2"/>
        <v>100336.10999999975</v>
      </c>
      <c r="F112" s="170"/>
      <c r="G112" s="171"/>
      <c r="H112" s="172"/>
      <c r="I112" s="169"/>
      <c r="J112" s="160"/>
    </row>
    <row r="113" spans="1:10" s="117" customFormat="1" ht="30" x14ac:dyDescent="0.25">
      <c r="A113" s="111">
        <v>45099</v>
      </c>
      <c r="B113" s="102" t="s">
        <v>209</v>
      </c>
      <c r="C113" s="113">
        <v>8129</v>
      </c>
      <c r="D113" s="113">
        <v>0</v>
      </c>
      <c r="E113" s="112">
        <f t="shared" si="2"/>
        <v>92207.109999999753</v>
      </c>
      <c r="F113" s="170"/>
      <c r="G113" s="171"/>
      <c r="H113" s="172"/>
      <c r="I113" s="169"/>
      <c r="J113" s="160"/>
    </row>
    <row r="114" spans="1:10" s="117" customFormat="1" x14ac:dyDescent="0.25">
      <c r="A114" s="111">
        <v>45099</v>
      </c>
      <c r="B114" s="102" t="s">
        <v>210</v>
      </c>
      <c r="C114" s="113">
        <v>0</v>
      </c>
      <c r="D114" s="215">
        <v>22736</v>
      </c>
      <c r="E114" s="100">
        <f t="shared" si="2"/>
        <v>114943.10999999975</v>
      </c>
      <c r="F114" s="170">
        <v>1</v>
      </c>
      <c r="G114" s="171">
        <v>45099</v>
      </c>
      <c r="H114" s="172">
        <v>2643</v>
      </c>
      <c r="I114" s="237" t="s">
        <v>246</v>
      </c>
      <c r="J114" s="232" t="s">
        <v>122</v>
      </c>
    </row>
    <row r="115" spans="1:10" s="117" customFormat="1" x14ac:dyDescent="0.25">
      <c r="A115" s="111">
        <v>45099</v>
      </c>
      <c r="B115" s="102" t="s">
        <v>211</v>
      </c>
      <c r="C115" s="113">
        <v>0</v>
      </c>
      <c r="D115" s="215">
        <v>29976.33</v>
      </c>
      <c r="E115" s="112">
        <f t="shared" si="2"/>
        <v>144919.43999999977</v>
      </c>
      <c r="F115" s="170">
        <v>246</v>
      </c>
      <c r="G115" s="171">
        <v>45099</v>
      </c>
      <c r="H115" s="172">
        <v>2644</v>
      </c>
      <c r="I115" s="225" t="s">
        <v>247</v>
      </c>
      <c r="J115" s="223" t="s">
        <v>121</v>
      </c>
    </row>
    <row r="116" spans="1:10" s="117" customFormat="1" x14ac:dyDescent="0.25">
      <c r="A116" s="111">
        <v>45099</v>
      </c>
      <c r="B116" s="102" t="s">
        <v>212</v>
      </c>
      <c r="C116" s="113">
        <v>60000</v>
      </c>
      <c r="D116" s="113">
        <v>0</v>
      </c>
      <c r="E116" s="100">
        <f t="shared" si="2"/>
        <v>84919.439999999769</v>
      </c>
      <c r="F116" s="170"/>
      <c r="G116" s="171"/>
      <c r="H116" s="172"/>
      <c r="I116" s="169"/>
      <c r="J116" s="160"/>
    </row>
    <row r="117" spans="1:10" s="117" customFormat="1" ht="30" x14ac:dyDescent="0.25">
      <c r="A117" s="111">
        <v>45099</v>
      </c>
      <c r="B117" s="102" t="s">
        <v>213</v>
      </c>
      <c r="C117" s="113">
        <v>0</v>
      </c>
      <c r="D117" s="215">
        <v>98600</v>
      </c>
      <c r="E117" s="112">
        <f t="shared" si="2"/>
        <v>183519.43999999977</v>
      </c>
      <c r="F117" s="170">
        <v>9</v>
      </c>
      <c r="G117" s="171">
        <v>45099</v>
      </c>
      <c r="H117" s="172">
        <v>2645</v>
      </c>
      <c r="I117" s="237" t="s">
        <v>248</v>
      </c>
      <c r="J117" s="232" t="s">
        <v>122</v>
      </c>
    </row>
    <row r="118" spans="1:10" s="117" customFormat="1" ht="30" x14ac:dyDescent="0.25">
      <c r="A118" s="111">
        <v>45099</v>
      </c>
      <c r="B118" s="102" t="s">
        <v>214</v>
      </c>
      <c r="C118" s="113">
        <v>0</v>
      </c>
      <c r="D118" s="113">
        <v>96000</v>
      </c>
      <c r="E118" s="100">
        <f t="shared" si="2"/>
        <v>279519.43999999977</v>
      </c>
      <c r="F118" s="170"/>
      <c r="G118" s="171"/>
      <c r="H118" s="172"/>
      <c r="I118" s="169"/>
      <c r="J118" s="160"/>
    </row>
    <row r="119" spans="1:10" x14ac:dyDescent="0.25">
      <c r="A119" s="111">
        <v>45099</v>
      </c>
      <c r="B119" s="102" t="s">
        <v>215</v>
      </c>
      <c r="C119" s="113">
        <v>25000</v>
      </c>
      <c r="D119" s="113">
        <v>0</v>
      </c>
      <c r="E119" s="112">
        <f t="shared" si="2"/>
        <v>254519.43999999977</v>
      </c>
      <c r="F119" s="170"/>
      <c r="G119" s="171"/>
      <c r="H119" s="172"/>
      <c r="I119" s="169"/>
      <c r="J119" s="160"/>
    </row>
    <row r="120" spans="1:10" s="117" customFormat="1" x14ac:dyDescent="0.25">
      <c r="A120" s="111">
        <v>45099</v>
      </c>
      <c r="B120" s="102" t="s">
        <v>216</v>
      </c>
      <c r="C120" s="113">
        <v>3000</v>
      </c>
      <c r="D120" s="113">
        <v>0</v>
      </c>
      <c r="E120" s="100">
        <f t="shared" si="2"/>
        <v>251519.43999999977</v>
      </c>
      <c r="F120" s="170"/>
      <c r="G120" s="171"/>
      <c r="H120" s="172"/>
      <c r="I120" s="169"/>
      <c r="J120" s="160"/>
    </row>
    <row r="121" spans="1:10" s="117" customFormat="1" x14ac:dyDescent="0.25">
      <c r="A121" s="111">
        <v>45100</v>
      </c>
      <c r="B121" s="102" t="s">
        <v>217</v>
      </c>
      <c r="C121" s="113">
        <v>0</v>
      </c>
      <c r="D121" s="215">
        <v>191980</v>
      </c>
      <c r="E121" s="112">
        <f t="shared" si="2"/>
        <v>443499.43999999977</v>
      </c>
      <c r="F121" s="170">
        <v>308</v>
      </c>
      <c r="G121" s="171">
        <v>45100</v>
      </c>
      <c r="H121" s="172">
        <v>2646</v>
      </c>
      <c r="I121" s="225" t="s">
        <v>249</v>
      </c>
      <c r="J121" s="223" t="s">
        <v>121</v>
      </c>
    </row>
    <row r="122" spans="1:10" s="117" customFormat="1" x14ac:dyDescent="0.25">
      <c r="A122" s="111">
        <v>45100</v>
      </c>
      <c r="B122" s="102" t="s">
        <v>218</v>
      </c>
      <c r="C122" s="113">
        <v>1173</v>
      </c>
      <c r="D122" s="113">
        <v>0</v>
      </c>
      <c r="E122" s="100">
        <f t="shared" si="2"/>
        <v>442326.43999999977</v>
      </c>
      <c r="F122" s="170"/>
      <c r="G122" s="171"/>
      <c r="H122" s="172"/>
      <c r="I122" s="169"/>
      <c r="J122" s="160"/>
    </row>
    <row r="123" spans="1:10" s="117" customFormat="1" ht="30" x14ac:dyDescent="0.25">
      <c r="A123" s="111">
        <v>45100</v>
      </c>
      <c r="B123" s="102" t="s">
        <v>219</v>
      </c>
      <c r="C123" s="113">
        <v>0</v>
      </c>
      <c r="D123" s="215">
        <v>3471.3</v>
      </c>
      <c r="E123" s="112">
        <f t="shared" si="2"/>
        <v>445797.73999999976</v>
      </c>
      <c r="F123" s="170">
        <v>103</v>
      </c>
      <c r="G123" s="171">
        <v>45100</v>
      </c>
      <c r="H123" s="172">
        <v>2647</v>
      </c>
      <c r="I123" s="237" t="s">
        <v>250</v>
      </c>
      <c r="J123" s="232" t="s">
        <v>122</v>
      </c>
    </row>
    <row r="124" spans="1:10" s="117" customFormat="1" x14ac:dyDescent="0.25">
      <c r="A124" s="111">
        <v>45100</v>
      </c>
      <c r="B124" s="102" t="s">
        <v>220</v>
      </c>
      <c r="C124" s="113">
        <v>94287.12</v>
      </c>
      <c r="D124" s="113">
        <v>0</v>
      </c>
      <c r="E124" s="100">
        <f t="shared" si="2"/>
        <v>351510.61999999976</v>
      </c>
      <c r="F124" s="170"/>
      <c r="G124" s="171"/>
      <c r="H124" s="172"/>
      <c r="I124" s="169"/>
      <c r="J124" s="160"/>
    </row>
    <row r="125" spans="1:10" s="117" customFormat="1" x14ac:dyDescent="0.25">
      <c r="A125" s="111">
        <v>45100</v>
      </c>
      <c r="B125" s="102" t="s">
        <v>221</v>
      </c>
      <c r="C125" s="113">
        <v>120000</v>
      </c>
      <c r="D125" s="113">
        <v>0</v>
      </c>
      <c r="E125" s="112">
        <f t="shared" si="2"/>
        <v>231510.61999999976</v>
      </c>
      <c r="F125" s="170"/>
      <c r="G125" s="171"/>
      <c r="H125" s="172"/>
      <c r="I125" s="169"/>
      <c r="J125" s="160"/>
    </row>
    <row r="126" spans="1:10" s="117" customFormat="1" x14ac:dyDescent="0.25">
      <c r="A126" s="111">
        <v>45100</v>
      </c>
      <c r="B126" s="102" t="s">
        <v>222</v>
      </c>
      <c r="C126" s="113">
        <v>9000</v>
      </c>
      <c r="D126" s="113">
        <v>0</v>
      </c>
      <c r="E126" s="100">
        <f t="shared" si="2"/>
        <v>222510.61999999976</v>
      </c>
      <c r="F126" s="170"/>
      <c r="G126" s="171"/>
      <c r="H126" s="172"/>
      <c r="I126" s="169"/>
      <c r="J126" s="160"/>
    </row>
    <row r="127" spans="1:10" s="117" customFormat="1" x14ac:dyDescent="0.25">
      <c r="A127" s="111">
        <v>45100</v>
      </c>
      <c r="B127" s="102" t="s">
        <v>223</v>
      </c>
      <c r="C127" s="113">
        <v>27561.599999999999</v>
      </c>
      <c r="D127" s="113">
        <v>0</v>
      </c>
      <c r="E127" s="112">
        <f t="shared" si="2"/>
        <v>194949.01999999976</v>
      </c>
      <c r="F127" s="170"/>
      <c r="G127" s="171"/>
      <c r="H127" s="172"/>
      <c r="I127" s="169"/>
      <c r="J127" s="160"/>
    </row>
    <row r="128" spans="1:10" s="117" customFormat="1" x14ac:dyDescent="0.25">
      <c r="A128" s="111">
        <v>45100</v>
      </c>
      <c r="B128" s="102" t="s">
        <v>224</v>
      </c>
      <c r="C128" s="113">
        <v>0</v>
      </c>
      <c r="D128" s="215">
        <v>52664</v>
      </c>
      <c r="E128" s="100">
        <f t="shared" si="2"/>
        <v>247613.01999999976</v>
      </c>
      <c r="F128" s="170">
        <v>88</v>
      </c>
      <c r="G128" s="171">
        <v>45100</v>
      </c>
      <c r="H128" s="172">
        <v>2648</v>
      </c>
      <c r="I128" s="225" t="s">
        <v>251</v>
      </c>
      <c r="J128" s="223" t="s">
        <v>120</v>
      </c>
    </row>
    <row r="129" spans="1:10" s="117" customFormat="1" x14ac:dyDescent="0.25">
      <c r="A129" s="111">
        <v>45100</v>
      </c>
      <c r="B129" s="102" t="s">
        <v>225</v>
      </c>
      <c r="C129" s="113">
        <v>0</v>
      </c>
      <c r="D129" s="215">
        <v>50112</v>
      </c>
      <c r="E129" s="112">
        <f t="shared" si="2"/>
        <v>297725.01999999979</v>
      </c>
      <c r="F129" s="170">
        <v>64</v>
      </c>
      <c r="G129" s="171">
        <v>45100</v>
      </c>
      <c r="H129" s="172">
        <v>2649</v>
      </c>
      <c r="I129" s="225" t="s">
        <v>252</v>
      </c>
      <c r="J129" s="223" t="s">
        <v>120</v>
      </c>
    </row>
    <row r="130" spans="1:10" s="117" customFormat="1" x14ac:dyDescent="0.25">
      <c r="A130" s="111">
        <v>45100</v>
      </c>
      <c r="B130" s="102" t="s">
        <v>226</v>
      </c>
      <c r="C130" s="113">
        <v>0</v>
      </c>
      <c r="D130" s="215">
        <v>38048</v>
      </c>
      <c r="E130" s="100">
        <f t="shared" si="2"/>
        <v>335773.01999999979</v>
      </c>
      <c r="F130" s="170">
        <v>367</v>
      </c>
      <c r="G130" s="171">
        <v>45100</v>
      </c>
      <c r="H130" s="172">
        <v>2650</v>
      </c>
      <c r="I130" s="225" t="s">
        <v>253</v>
      </c>
      <c r="J130" s="223" t="s">
        <v>121</v>
      </c>
    </row>
    <row r="131" spans="1:10" s="117" customFormat="1" x14ac:dyDescent="0.25">
      <c r="A131" s="111">
        <v>45100</v>
      </c>
      <c r="B131" s="102" t="s">
        <v>227</v>
      </c>
      <c r="C131" s="113">
        <v>14483.43</v>
      </c>
      <c r="D131" s="113">
        <v>0</v>
      </c>
      <c r="E131" s="112">
        <f t="shared" si="2"/>
        <v>321289.58999999979</v>
      </c>
      <c r="F131" s="170"/>
      <c r="G131" s="171"/>
      <c r="H131" s="172"/>
      <c r="I131" s="169"/>
      <c r="J131" s="160"/>
    </row>
    <row r="132" spans="1:10" s="117" customFormat="1" x14ac:dyDescent="0.25">
      <c r="A132" s="111">
        <v>45100</v>
      </c>
      <c r="B132" s="102" t="s">
        <v>228</v>
      </c>
      <c r="C132" s="113">
        <v>30000</v>
      </c>
      <c r="D132" s="113">
        <v>0</v>
      </c>
      <c r="E132" s="100">
        <f t="shared" si="2"/>
        <v>291289.58999999979</v>
      </c>
      <c r="F132" s="170"/>
      <c r="G132" s="171"/>
      <c r="H132" s="172"/>
      <c r="I132" s="169"/>
      <c r="J132" s="160"/>
    </row>
    <row r="133" spans="1:10" s="117" customFormat="1" x14ac:dyDescent="0.25">
      <c r="A133" s="111">
        <v>45101</v>
      </c>
      <c r="B133" s="102" t="s">
        <v>229</v>
      </c>
      <c r="C133" s="113">
        <v>750.2</v>
      </c>
      <c r="D133" s="113">
        <v>0</v>
      </c>
      <c r="E133" s="112">
        <f t="shared" si="2"/>
        <v>290539.38999999978</v>
      </c>
      <c r="F133" s="170"/>
      <c r="G133" s="171"/>
      <c r="H133" s="172"/>
      <c r="I133" s="169"/>
      <c r="J133" s="160"/>
    </row>
    <row r="134" spans="1:10" s="117" customFormat="1" x14ac:dyDescent="0.25">
      <c r="A134" s="111">
        <v>45101</v>
      </c>
      <c r="B134" s="102" t="s">
        <v>230</v>
      </c>
      <c r="C134" s="113">
        <v>1500</v>
      </c>
      <c r="D134" s="113">
        <v>0</v>
      </c>
      <c r="E134" s="100">
        <f t="shared" si="2"/>
        <v>289039.38999999978</v>
      </c>
      <c r="F134" s="170"/>
      <c r="G134" s="171"/>
      <c r="H134" s="172"/>
      <c r="I134" s="169"/>
      <c r="J134" s="160"/>
    </row>
    <row r="135" spans="1:10" s="117" customFormat="1" x14ac:dyDescent="0.25">
      <c r="A135" s="111">
        <v>45101</v>
      </c>
      <c r="B135" s="102" t="s">
        <v>231</v>
      </c>
      <c r="C135" s="113">
        <v>14611</v>
      </c>
      <c r="D135" s="113">
        <v>0</v>
      </c>
      <c r="E135" s="112">
        <f t="shared" si="2"/>
        <v>274428.38999999978</v>
      </c>
      <c r="F135" s="170"/>
      <c r="G135" s="171"/>
      <c r="H135" s="172"/>
      <c r="I135" s="169"/>
      <c r="J135" s="160"/>
    </row>
    <row r="136" spans="1:10" s="117" customFormat="1" x14ac:dyDescent="0.25">
      <c r="A136" s="111">
        <v>45101</v>
      </c>
      <c r="B136" s="102" t="s">
        <v>232</v>
      </c>
      <c r="C136" s="113">
        <v>2000</v>
      </c>
      <c r="D136" s="113">
        <v>0</v>
      </c>
      <c r="E136" s="100">
        <f t="shared" si="2"/>
        <v>272428.38999999978</v>
      </c>
      <c r="F136" s="170"/>
      <c r="G136" s="171"/>
      <c r="H136" s="172"/>
      <c r="I136" s="169"/>
      <c r="J136" s="160"/>
    </row>
    <row r="137" spans="1:10" s="117" customFormat="1" x14ac:dyDescent="0.25">
      <c r="A137" s="111">
        <v>45102</v>
      </c>
      <c r="B137" s="102" t="s">
        <v>233</v>
      </c>
      <c r="C137" s="113">
        <v>399</v>
      </c>
      <c r="D137" s="113">
        <v>0</v>
      </c>
      <c r="E137" s="112">
        <f t="shared" si="2"/>
        <v>272029.38999999978</v>
      </c>
      <c r="F137" s="170"/>
      <c r="G137" s="171"/>
      <c r="H137" s="172"/>
      <c r="I137" s="169"/>
      <c r="J137" s="160"/>
    </row>
    <row r="138" spans="1:10" s="117" customFormat="1" x14ac:dyDescent="0.25">
      <c r="A138" s="111">
        <v>45102</v>
      </c>
      <c r="B138" s="180" t="s">
        <v>234</v>
      </c>
      <c r="C138" s="113">
        <v>138.5</v>
      </c>
      <c r="D138" s="113">
        <v>0</v>
      </c>
      <c r="E138" s="100">
        <f t="shared" si="2"/>
        <v>271890.88999999978</v>
      </c>
      <c r="F138" s="170"/>
      <c r="G138" s="171"/>
      <c r="H138" s="172"/>
      <c r="I138" s="169"/>
      <c r="J138" s="160"/>
    </row>
    <row r="139" spans="1:10" s="117" customFormat="1" x14ac:dyDescent="0.25">
      <c r="A139" s="111">
        <v>45102</v>
      </c>
      <c r="B139" s="102" t="s">
        <v>235</v>
      </c>
      <c r="C139" s="113">
        <v>600.25</v>
      </c>
      <c r="D139" s="113">
        <v>0</v>
      </c>
      <c r="E139" s="112">
        <f t="shared" si="2"/>
        <v>271290.63999999978</v>
      </c>
      <c r="F139" s="170"/>
      <c r="G139" s="171"/>
      <c r="H139" s="172"/>
      <c r="I139" s="172"/>
      <c r="J139" s="160"/>
    </row>
    <row r="140" spans="1:10" s="117" customFormat="1" x14ac:dyDescent="0.25">
      <c r="A140" s="111">
        <v>45103</v>
      </c>
      <c r="B140" s="102" t="s">
        <v>236</v>
      </c>
      <c r="C140" s="113">
        <v>1041.6600000000001</v>
      </c>
      <c r="D140" s="113">
        <v>0</v>
      </c>
      <c r="E140" s="100">
        <f t="shared" si="2"/>
        <v>270248.97999999981</v>
      </c>
      <c r="F140" s="170"/>
      <c r="G140" s="171"/>
      <c r="H140" s="172"/>
      <c r="I140" s="169"/>
      <c r="J140" s="160"/>
    </row>
    <row r="141" spans="1:10" s="117" customFormat="1" x14ac:dyDescent="0.25">
      <c r="A141" s="111">
        <v>45103</v>
      </c>
      <c r="B141" s="102" t="s">
        <v>237</v>
      </c>
      <c r="C141" s="113">
        <v>1123.0899999999999</v>
      </c>
      <c r="D141" s="113">
        <v>0</v>
      </c>
      <c r="E141" s="112">
        <f t="shared" si="2"/>
        <v>269125.88999999978</v>
      </c>
      <c r="F141" s="170"/>
      <c r="G141" s="171"/>
      <c r="H141" s="172"/>
      <c r="I141" s="169"/>
      <c r="J141" s="160"/>
    </row>
    <row r="142" spans="1:10" s="117" customFormat="1" ht="30" x14ac:dyDescent="0.25">
      <c r="A142" s="111">
        <v>45103</v>
      </c>
      <c r="B142" s="102" t="s">
        <v>266</v>
      </c>
      <c r="C142" s="113">
        <v>0</v>
      </c>
      <c r="D142" s="113">
        <v>10000</v>
      </c>
      <c r="E142" s="100">
        <f t="shared" si="2"/>
        <v>279125.88999999978</v>
      </c>
      <c r="F142" s="170"/>
      <c r="G142" s="171"/>
      <c r="H142" s="172"/>
      <c r="I142" s="169"/>
      <c r="J142" s="160"/>
    </row>
    <row r="143" spans="1:10" s="117" customFormat="1" x14ac:dyDescent="0.25">
      <c r="A143" s="111">
        <v>45103</v>
      </c>
      <c r="B143" s="102" t="s">
        <v>267</v>
      </c>
      <c r="C143" s="113">
        <v>58000</v>
      </c>
      <c r="D143" s="113">
        <v>0</v>
      </c>
      <c r="E143" s="112">
        <f t="shared" si="2"/>
        <v>221125.88999999978</v>
      </c>
      <c r="F143" s="170"/>
      <c r="G143" s="171"/>
      <c r="H143" s="172"/>
      <c r="I143" s="169"/>
      <c r="J143" s="160"/>
    </row>
    <row r="144" spans="1:10" s="117" customFormat="1" x14ac:dyDescent="0.25">
      <c r="A144" s="111">
        <v>45103</v>
      </c>
      <c r="B144" s="102" t="s">
        <v>268</v>
      </c>
      <c r="C144" s="113">
        <v>80000</v>
      </c>
      <c r="D144" s="113">
        <v>0</v>
      </c>
      <c r="E144" s="100">
        <f t="shared" si="2"/>
        <v>141125.88999999978</v>
      </c>
      <c r="F144" s="170"/>
      <c r="G144" s="171"/>
      <c r="H144" s="172"/>
      <c r="I144" s="169"/>
      <c r="J144" s="160"/>
    </row>
    <row r="145" spans="1:10" s="117" customFormat="1" x14ac:dyDescent="0.25">
      <c r="A145" s="111">
        <v>45104</v>
      </c>
      <c r="B145" s="102" t="s">
        <v>269</v>
      </c>
      <c r="C145" s="113">
        <v>34800</v>
      </c>
      <c r="D145" s="113">
        <v>0</v>
      </c>
      <c r="E145" s="112">
        <f t="shared" si="2"/>
        <v>106325.88999999978</v>
      </c>
      <c r="F145" s="170"/>
      <c r="G145" s="171"/>
      <c r="H145" s="172"/>
      <c r="I145" s="169"/>
      <c r="J145" s="160"/>
    </row>
    <row r="146" spans="1:10" s="117" customFormat="1" x14ac:dyDescent="0.25">
      <c r="A146" s="111">
        <v>45104</v>
      </c>
      <c r="B146" s="102" t="s">
        <v>270</v>
      </c>
      <c r="C146" s="113">
        <v>9330</v>
      </c>
      <c r="D146" s="113">
        <v>0</v>
      </c>
      <c r="E146" s="100">
        <f t="shared" si="2"/>
        <v>96995.889999999781</v>
      </c>
      <c r="F146" s="170"/>
      <c r="G146" s="171"/>
      <c r="H146" s="172"/>
      <c r="I146" s="169"/>
      <c r="J146" s="160"/>
    </row>
    <row r="147" spans="1:10" s="117" customFormat="1" x14ac:dyDescent="0.25">
      <c r="A147" s="111">
        <v>45104</v>
      </c>
      <c r="B147" s="102" t="s">
        <v>202</v>
      </c>
      <c r="C147" s="113">
        <v>12000</v>
      </c>
      <c r="D147" s="113">
        <v>0</v>
      </c>
      <c r="E147" s="112">
        <f t="shared" si="2"/>
        <v>84995.889999999781</v>
      </c>
      <c r="F147" s="170"/>
      <c r="G147" s="171"/>
      <c r="H147" s="172"/>
      <c r="I147" s="169"/>
      <c r="J147" s="160"/>
    </row>
    <row r="148" spans="1:10" s="117" customFormat="1" ht="30" x14ac:dyDescent="0.25">
      <c r="A148" s="111">
        <v>45105</v>
      </c>
      <c r="B148" s="102" t="s">
        <v>271</v>
      </c>
      <c r="C148" s="113">
        <v>1783.31</v>
      </c>
      <c r="D148" s="113">
        <v>0</v>
      </c>
      <c r="E148" s="100">
        <f t="shared" si="2"/>
        <v>83212.579999999783</v>
      </c>
      <c r="F148" s="170"/>
      <c r="G148" s="171"/>
      <c r="H148" s="172"/>
      <c r="I148" s="169"/>
      <c r="J148" s="160"/>
    </row>
    <row r="149" spans="1:10" s="117" customFormat="1" x14ac:dyDescent="0.25">
      <c r="A149" s="111">
        <v>45105</v>
      </c>
      <c r="B149" s="102" t="s">
        <v>272</v>
      </c>
      <c r="C149" s="113">
        <v>4900</v>
      </c>
      <c r="D149" s="113">
        <v>0</v>
      </c>
      <c r="E149" s="112">
        <f t="shared" si="2"/>
        <v>78312.579999999783</v>
      </c>
      <c r="F149" s="170"/>
      <c r="G149" s="171"/>
      <c r="H149" s="172"/>
      <c r="I149" s="169"/>
      <c r="J149" s="160"/>
    </row>
    <row r="150" spans="1:10" s="117" customFormat="1" x14ac:dyDescent="0.25">
      <c r="A150" s="111">
        <v>45105</v>
      </c>
      <c r="B150" s="102" t="s">
        <v>44</v>
      </c>
      <c r="C150" s="113">
        <v>15000</v>
      </c>
      <c r="D150" s="113">
        <v>0</v>
      </c>
      <c r="E150" s="100">
        <f t="shared" si="2"/>
        <v>63312.579999999783</v>
      </c>
      <c r="F150" s="170"/>
      <c r="G150" s="171"/>
      <c r="H150" s="172"/>
      <c r="I150" s="169"/>
      <c r="J150" s="160"/>
    </row>
    <row r="151" spans="1:10" s="117" customFormat="1" x14ac:dyDescent="0.25">
      <c r="A151" s="111">
        <v>45106</v>
      </c>
      <c r="B151" s="102" t="s">
        <v>273</v>
      </c>
      <c r="C151" s="113">
        <v>654.41</v>
      </c>
      <c r="D151" s="113">
        <v>0</v>
      </c>
      <c r="E151" s="112">
        <f t="shared" si="2"/>
        <v>62658.16999999978</v>
      </c>
      <c r="F151" s="170"/>
      <c r="G151" s="171"/>
      <c r="H151" s="172"/>
      <c r="I151" s="169"/>
      <c r="J151" s="160"/>
    </row>
    <row r="152" spans="1:10" s="117" customFormat="1" x14ac:dyDescent="0.25">
      <c r="A152" s="111">
        <v>45106</v>
      </c>
      <c r="B152" s="102" t="s">
        <v>274</v>
      </c>
      <c r="C152" s="113">
        <v>96.08</v>
      </c>
      <c r="D152" s="113">
        <v>0</v>
      </c>
      <c r="E152" s="100">
        <f t="shared" si="2"/>
        <v>62562.089999999778</v>
      </c>
      <c r="F152" s="170"/>
      <c r="G152" s="171"/>
      <c r="H152" s="172"/>
      <c r="I152" s="188"/>
      <c r="J152" s="160"/>
    </row>
    <row r="153" spans="1:10" s="117" customFormat="1" ht="30" x14ac:dyDescent="0.25">
      <c r="A153" s="111">
        <v>45106</v>
      </c>
      <c r="B153" s="102" t="s">
        <v>214</v>
      </c>
      <c r="C153" s="113">
        <v>0</v>
      </c>
      <c r="D153" s="113">
        <v>40000</v>
      </c>
      <c r="E153" s="112">
        <f t="shared" si="2"/>
        <v>102562.08999999978</v>
      </c>
      <c r="F153" s="170"/>
      <c r="G153" s="171"/>
      <c r="H153" s="172"/>
      <c r="I153" s="169"/>
      <c r="J153" s="160"/>
    </row>
    <row r="154" spans="1:10" s="117" customFormat="1" ht="30" x14ac:dyDescent="0.25">
      <c r="A154" s="111">
        <v>45106</v>
      </c>
      <c r="B154" s="102" t="s">
        <v>275</v>
      </c>
      <c r="C154" s="113">
        <v>0</v>
      </c>
      <c r="D154" s="215">
        <v>7551.6</v>
      </c>
      <c r="E154" s="100">
        <f t="shared" si="2"/>
        <v>110113.68999999978</v>
      </c>
      <c r="F154" s="170">
        <v>52</v>
      </c>
      <c r="G154" s="171">
        <v>45106</v>
      </c>
      <c r="H154" s="172">
        <v>2657</v>
      </c>
      <c r="I154" s="225" t="s">
        <v>305</v>
      </c>
      <c r="J154" s="223" t="s">
        <v>120</v>
      </c>
    </row>
    <row r="155" spans="1:10" s="117" customFormat="1" x14ac:dyDescent="0.25">
      <c r="A155" s="111">
        <v>45106</v>
      </c>
      <c r="B155" s="102" t="s">
        <v>276</v>
      </c>
      <c r="C155" s="113">
        <v>0</v>
      </c>
      <c r="D155" s="215">
        <v>60900</v>
      </c>
      <c r="E155" s="112">
        <f t="shared" si="2"/>
        <v>171013.68999999977</v>
      </c>
      <c r="F155" s="170">
        <v>6</v>
      </c>
      <c r="G155" s="171">
        <v>45106</v>
      </c>
      <c r="H155" s="172">
        <v>2655</v>
      </c>
      <c r="I155" s="225" t="s">
        <v>306</v>
      </c>
      <c r="J155" s="223" t="s">
        <v>120</v>
      </c>
    </row>
    <row r="156" spans="1:10" s="117" customFormat="1" ht="30" x14ac:dyDescent="0.25">
      <c r="A156" s="111">
        <v>45106</v>
      </c>
      <c r="B156" s="102" t="s">
        <v>214</v>
      </c>
      <c r="C156" s="113">
        <v>0</v>
      </c>
      <c r="D156" s="113">
        <v>20000</v>
      </c>
      <c r="E156" s="100">
        <f t="shared" si="2"/>
        <v>191013.68999999977</v>
      </c>
      <c r="F156" s="170"/>
      <c r="G156" s="171"/>
      <c r="H156" s="172"/>
      <c r="I156" s="169"/>
      <c r="J156" s="160"/>
    </row>
    <row r="157" spans="1:10" s="117" customFormat="1" ht="30" x14ac:dyDescent="0.25">
      <c r="A157" s="111">
        <v>45107</v>
      </c>
      <c r="B157" s="102" t="s">
        <v>277</v>
      </c>
      <c r="C157" s="113">
        <v>0</v>
      </c>
      <c r="D157" s="215">
        <v>3471.3</v>
      </c>
      <c r="E157" s="112">
        <f t="shared" si="2"/>
        <v>194484.98999999976</v>
      </c>
      <c r="F157" s="170">
        <v>103</v>
      </c>
      <c r="G157" s="171">
        <v>45107</v>
      </c>
      <c r="H157" s="172">
        <v>2659</v>
      </c>
      <c r="I157" s="237" t="s">
        <v>307</v>
      </c>
      <c r="J157" s="232" t="s">
        <v>122</v>
      </c>
    </row>
    <row r="158" spans="1:10" s="117" customFormat="1" x14ac:dyDescent="0.25">
      <c r="A158" s="111">
        <v>45107</v>
      </c>
      <c r="B158" s="102" t="s">
        <v>278</v>
      </c>
      <c r="C158" s="113">
        <v>2385.16</v>
      </c>
      <c r="D158" s="113">
        <v>0</v>
      </c>
      <c r="E158" s="100">
        <f t="shared" si="2"/>
        <v>192099.82999999975</v>
      </c>
      <c r="F158" s="170"/>
      <c r="G158" s="171"/>
      <c r="H158" s="172"/>
      <c r="I158" s="169"/>
      <c r="J158" s="160"/>
    </row>
    <row r="159" spans="1:10" s="117" customFormat="1" x14ac:dyDescent="0.25">
      <c r="A159" s="111">
        <v>45107</v>
      </c>
      <c r="B159" s="102" t="s">
        <v>279</v>
      </c>
      <c r="C159" s="113">
        <v>838.49</v>
      </c>
      <c r="D159" s="113">
        <v>0</v>
      </c>
      <c r="E159" s="112">
        <f t="shared" si="2"/>
        <v>191261.33999999976</v>
      </c>
      <c r="F159" s="170"/>
      <c r="G159" s="171"/>
      <c r="H159" s="172"/>
      <c r="I159" s="169"/>
      <c r="J159" s="160"/>
    </row>
    <row r="160" spans="1:10" s="117" customFormat="1" x14ac:dyDescent="0.25">
      <c r="A160" s="111">
        <v>45107</v>
      </c>
      <c r="B160" s="182" t="s">
        <v>280</v>
      </c>
      <c r="C160" s="113">
        <v>162000</v>
      </c>
      <c r="D160" s="113">
        <v>0</v>
      </c>
      <c r="E160" s="100">
        <f t="shared" si="2"/>
        <v>29261.339999999764</v>
      </c>
      <c r="F160" s="170"/>
      <c r="G160" s="171"/>
      <c r="H160" s="172"/>
      <c r="I160" s="169"/>
      <c r="J160" s="160"/>
    </row>
    <row r="161" spans="1:10" s="117" customFormat="1" ht="30" x14ac:dyDescent="0.25">
      <c r="A161" s="111">
        <v>45107</v>
      </c>
      <c r="B161" s="102" t="s">
        <v>281</v>
      </c>
      <c r="C161" s="113">
        <v>0</v>
      </c>
      <c r="D161" s="113">
        <v>15000</v>
      </c>
      <c r="E161" s="112">
        <f t="shared" si="2"/>
        <v>44261.339999999764</v>
      </c>
      <c r="F161" s="170"/>
      <c r="G161" s="171"/>
      <c r="H161" s="172"/>
      <c r="I161" s="169"/>
      <c r="J161" s="160"/>
    </row>
    <row r="162" spans="1:10" s="117" customFormat="1" x14ac:dyDescent="0.25">
      <c r="A162" s="111">
        <v>45107</v>
      </c>
      <c r="B162" s="102" t="s">
        <v>282</v>
      </c>
      <c r="C162" s="113">
        <v>0</v>
      </c>
      <c r="D162" s="215">
        <v>21924</v>
      </c>
      <c r="E162" s="100">
        <f t="shared" ref="E162:E225" si="3">E161-C162+D162</f>
        <v>66185.339999999764</v>
      </c>
      <c r="F162" s="170">
        <v>258</v>
      </c>
      <c r="G162" s="171">
        <v>45107</v>
      </c>
      <c r="H162" s="172">
        <v>2658</v>
      </c>
      <c r="I162" s="237" t="s">
        <v>308</v>
      </c>
      <c r="J162" s="232" t="s">
        <v>192</v>
      </c>
    </row>
    <row r="163" spans="1:10" s="117" customFormat="1" x14ac:dyDescent="0.25">
      <c r="A163" s="111">
        <v>45107</v>
      </c>
      <c r="B163" s="102" t="s">
        <v>44</v>
      </c>
      <c r="C163" s="113">
        <v>25000</v>
      </c>
      <c r="D163" s="113">
        <v>0</v>
      </c>
      <c r="E163" s="112">
        <f t="shared" si="3"/>
        <v>41185.339999999764</v>
      </c>
      <c r="F163" s="170"/>
      <c r="G163" s="171"/>
      <c r="H163" s="172"/>
      <c r="I163" s="169"/>
      <c r="J163" s="160"/>
    </row>
    <row r="164" spans="1:10" s="117" customFormat="1" x14ac:dyDescent="0.25">
      <c r="A164" s="111">
        <v>45107</v>
      </c>
      <c r="B164" s="102" t="s">
        <v>283</v>
      </c>
      <c r="C164" s="113">
        <v>17871.25</v>
      </c>
      <c r="D164" s="113">
        <v>0</v>
      </c>
      <c r="E164" s="100">
        <f t="shared" si="3"/>
        <v>23314.089999999764</v>
      </c>
      <c r="F164" s="170"/>
      <c r="G164" s="171"/>
      <c r="H164" s="172"/>
      <c r="I164" s="169"/>
      <c r="J164" s="160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23314.089999999764</v>
      </c>
      <c r="F165" s="170"/>
      <c r="G165" s="171"/>
      <c r="H165" s="172"/>
      <c r="I165" s="169"/>
      <c r="J165" s="160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23314.089999999764</v>
      </c>
      <c r="F166" s="170"/>
      <c r="G166" s="171"/>
      <c r="H166" s="172"/>
      <c r="I166" s="169"/>
      <c r="J166" s="160"/>
    </row>
    <row r="167" spans="1:10" s="117" customFormat="1" x14ac:dyDescent="0.25">
      <c r="A167" s="111"/>
      <c r="B167" s="180"/>
      <c r="C167" s="113">
        <v>0</v>
      </c>
      <c r="D167" s="113">
        <v>0</v>
      </c>
      <c r="E167" s="112">
        <f t="shared" si="3"/>
        <v>23314.089999999764</v>
      </c>
      <c r="F167" s="170"/>
      <c r="G167" s="171"/>
      <c r="H167" s="172"/>
      <c r="I167" s="169"/>
      <c r="J167" s="160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23314.089999999764</v>
      </c>
      <c r="F168" s="170"/>
      <c r="G168" s="171"/>
      <c r="H168" s="172"/>
      <c r="I168" s="169"/>
      <c r="J168" s="160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23314.089999999764</v>
      </c>
      <c r="F169" s="170"/>
      <c r="G169" s="171"/>
      <c r="H169" s="172"/>
      <c r="I169" s="169"/>
      <c r="J169" s="160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23314.089999999764</v>
      </c>
      <c r="F170" s="170"/>
      <c r="G170" s="171"/>
      <c r="H170" s="172"/>
      <c r="I170" s="169"/>
      <c r="J170" s="160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23314.089999999764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23314.089999999764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23314.089999999764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23314.089999999764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23314.089999999764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23314.089999999764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23314.089999999764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23314.089999999764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23314.089999999764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80"/>
      <c r="C180" s="113">
        <v>0</v>
      </c>
      <c r="D180" s="113">
        <v>0</v>
      </c>
      <c r="E180" s="100">
        <f t="shared" si="3"/>
        <v>23314.089999999764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23314.089999999764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23314.089999999764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23314.089999999764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23314.089999999764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23314.089999999764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23314.089999999764</v>
      </c>
      <c r="F186" s="170"/>
      <c r="G186" s="171"/>
      <c r="H186" s="172"/>
      <c r="I186" s="169"/>
      <c r="J186" s="160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23314.089999999764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23314.089999999764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23314.089999999764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23314.089999999764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23314.089999999764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23314.089999999764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23314.089999999764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23314.089999999764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23314.089999999764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23314.089999999764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23314.089999999764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23314.089999999764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23314.089999999764</v>
      </c>
      <c r="F199" s="170"/>
      <c r="G199" s="171"/>
      <c r="H199" s="172"/>
      <c r="I199" s="169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23314.089999999764</v>
      </c>
      <c r="F200" s="170"/>
      <c r="G200" s="171"/>
      <c r="H200" s="172"/>
      <c r="I200" s="173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23314.089999999764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23314.089999999764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23314.089999999764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23314.089999999764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23314.089999999764</v>
      </c>
      <c r="F205" s="114"/>
      <c r="G205" s="115"/>
      <c r="H205" s="116"/>
      <c r="I205" s="103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23314.089999999764</v>
      </c>
      <c r="F206" s="114"/>
      <c r="G206" s="115"/>
      <c r="H206" s="116"/>
      <c r="I206" s="103"/>
      <c r="J206" s="160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23314.089999999764</v>
      </c>
      <c r="F207" s="114"/>
      <c r="G207" s="115"/>
      <c r="H207" s="116"/>
      <c r="I207" s="103"/>
      <c r="J207" s="160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23314.089999999764</v>
      </c>
      <c r="F208" s="114"/>
      <c r="G208" s="115"/>
      <c r="H208" s="116"/>
      <c r="I208" s="103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23314.089999999764</v>
      </c>
      <c r="F209" s="114"/>
      <c r="G209" s="115"/>
      <c r="H209" s="116"/>
      <c r="I209" s="103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23314.089999999764</v>
      </c>
      <c r="F210" s="114"/>
      <c r="G210" s="115"/>
      <c r="H210" s="116"/>
      <c r="I210" s="103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23314.089999999764</v>
      </c>
      <c r="F211" s="114"/>
      <c r="G211" s="115"/>
      <c r="H211" s="116"/>
      <c r="I211" s="103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23314.089999999764</v>
      </c>
      <c r="F212" s="114"/>
      <c r="G212" s="115"/>
      <c r="H212" s="116"/>
      <c r="I212" s="103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23314.089999999764</v>
      </c>
      <c r="F213" s="114"/>
      <c r="G213" s="115"/>
      <c r="H213" s="116"/>
      <c r="I213" s="103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23314.089999999764</v>
      </c>
      <c r="F214" s="114"/>
      <c r="G214" s="115"/>
      <c r="H214" s="116"/>
      <c r="I214" s="103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23314.089999999764</v>
      </c>
      <c r="F215" s="114"/>
      <c r="G215" s="115"/>
      <c r="H215" s="116"/>
      <c r="I215" s="103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23314.089999999764</v>
      </c>
      <c r="F216" s="114"/>
      <c r="G216" s="115"/>
      <c r="H216" s="116"/>
      <c r="I216" s="103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23314.089999999764</v>
      </c>
      <c r="F217" s="114"/>
      <c r="G217" s="115"/>
      <c r="H217" s="116"/>
      <c r="I217" s="103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23314.089999999764</v>
      </c>
      <c r="F218" s="114"/>
      <c r="G218" s="115"/>
      <c r="H218" s="116"/>
      <c r="I218" s="103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23314.089999999764</v>
      </c>
      <c r="F219" s="114"/>
      <c r="G219" s="115"/>
      <c r="H219" s="116"/>
      <c r="I219" s="103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3"/>
        <v>23314.089999999764</v>
      </c>
      <c r="F220" s="114"/>
      <c r="G220" s="115"/>
      <c r="H220" s="116"/>
      <c r="I220" s="103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23314.089999999764</v>
      </c>
      <c r="F221" s="114"/>
      <c r="G221" s="115"/>
      <c r="H221" s="116"/>
      <c r="I221" s="103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3"/>
        <v>23314.089999999764</v>
      </c>
      <c r="F222" s="114"/>
      <c r="G222" s="115"/>
      <c r="H222" s="116"/>
      <c r="I222" s="103"/>
      <c r="J222" s="160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3"/>
        <v>23314.089999999764</v>
      </c>
      <c r="F223" s="114"/>
      <c r="G223" s="115"/>
      <c r="H223" s="116"/>
      <c r="I223" s="103"/>
      <c r="J223" s="160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3"/>
        <v>23314.089999999764</v>
      </c>
      <c r="F224" s="114"/>
      <c r="G224" s="115"/>
      <c r="H224" s="116"/>
      <c r="I224" s="103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23314.089999999764</v>
      </c>
      <c r="F225" s="114"/>
      <c r="G225" s="115"/>
      <c r="H225" s="116"/>
      <c r="I225" s="103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23314.089999999764</v>
      </c>
      <c r="F226" s="114"/>
      <c r="G226" s="115"/>
      <c r="H226" s="116"/>
      <c r="I226" s="103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23314.089999999764</v>
      </c>
      <c r="F227" s="114"/>
      <c r="G227" s="115"/>
      <c r="H227" s="116"/>
      <c r="I227" s="103"/>
      <c r="J227" s="160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23314.089999999764</v>
      </c>
      <c r="F228" s="114"/>
      <c r="G228" s="115"/>
      <c r="H228" s="116"/>
      <c r="I228" s="103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23314.089999999764</v>
      </c>
      <c r="F229" s="114"/>
      <c r="G229" s="115"/>
      <c r="H229" s="116"/>
      <c r="I229" s="103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23314.089999999764</v>
      </c>
      <c r="F230" s="114"/>
      <c r="G230" s="115"/>
      <c r="H230" s="116"/>
      <c r="I230" s="103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23314.089999999764</v>
      </c>
      <c r="F231" s="114"/>
      <c r="G231" s="115"/>
      <c r="H231" s="116"/>
      <c r="I231" s="103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23314.089999999764</v>
      </c>
      <c r="F232" s="114"/>
      <c r="G232" s="115"/>
      <c r="H232" s="116"/>
      <c r="I232" s="103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23314.089999999764</v>
      </c>
      <c r="F233" s="114"/>
      <c r="G233" s="115"/>
      <c r="H233" s="116"/>
      <c r="I233" s="103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23314.089999999764</v>
      </c>
      <c r="F234" s="114"/>
      <c r="G234" s="115"/>
      <c r="H234" s="116"/>
      <c r="I234" s="103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23314.089999999764</v>
      </c>
      <c r="F235" s="114"/>
      <c r="G235" s="115"/>
      <c r="H235" s="116"/>
      <c r="I235" s="103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23314.089999999764</v>
      </c>
      <c r="F236" s="114"/>
      <c r="G236" s="115"/>
      <c r="H236" s="116"/>
      <c r="I236" s="103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23314.089999999764</v>
      </c>
      <c r="F237" s="114"/>
      <c r="G237" s="115"/>
      <c r="H237" s="116"/>
      <c r="I237" s="103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23314.089999999764</v>
      </c>
      <c r="F238" s="114"/>
      <c r="G238" s="115"/>
      <c r="H238" s="116"/>
      <c r="I238" s="103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23314.089999999764</v>
      </c>
      <c r="F239" s="114"/>
      <c r="G239" s="115"/>
      <c r="H239" s="116"/>
      <c r="I239" s="103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23314.089999999764</v>
      </c>
      <c r="F240" s="114"/>
      <c r="G240" s="115"/>
      <c r="H240" s="116"/>
      <c r="I240" s="103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23314.089999999764</v>
      </c>
      <c r="F241" s="114"/>
      <c r="G241" s="115"/>
      <c r="H241" s="116"/>
      <c r="I241" s="103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23314.089999999764</v>
      </c>
      <c r="F242" s="114"/>
      <c r="G242" s="115"/>
      <c r="H242" s="116"/>
      <c r="I242" s="103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23314.089999999764</v>
      </c>
      <c r="F243" s="114"/>
      <c r="G243" s="115"/>
      <c r="H243" s="116"/>
      <c r="I243" s="103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4"/>
        <v>23314.089999999764</v>
      </c>
      <c r="F244" s="114"/>
      <c r="G244" s="115"/>
      <c r="H244" s="116"/>
      <c r="I244" s="103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23314.089999999764</v>
      </c>
      <c r="F245" s="114"/>
      <c r="G245" s="115"/>
      <c r="H245" s="116"/>
      <c r="I245" s="103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23314.089999999764</v>
      </c>
      <c r="F246" s="114"/>
      <c r="G246" s="115"/>
      <c r="H246" s="116"/>
      <c r="I246" s="103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23314.089999999764</v>
      </c>
      <c r="F247" s="114"/>
      <c r="G247" s="115"/>
      <c r="H247" s="116"/>
      <c r="I247" s="103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23314.089999999764</v>
      </c>
      <c r="F248" s="114"/>
      <c r="G248" s="115"/>
      <c r="H248" s="116"/>
      <c r="I248" s="103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23314.089999999764</v>
      </c>
      <c r="F249" s="114"/>
      <c r="G249" s="115"/>
      <c r="H249" s="116"/>
      <c r="I249" s="103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23314.089999999764</v>
      </c>
      <c r="F250" s="114"/>
      <c r="G250" s="115"/>
      <c r="H250" s="116"/>
      <c r="I250" s="103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23314.089999999764</v>
      </c>
      <c r="F251" s="114"/>
      <c r="G251" s="115"/>
      <c r="H251" s="116"/>
      <c r="I251" s="103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23314.089999999764</v>
      </c>
      <c r="F252" s="114"/>
      <c r="G252" s="115"/>
      <c r="H252" s="116"/>
      <c r="I252" s="103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23314.089999999764</v>
      </c>
      <c r="F253" s="114"/>
      <c r="G253" s="115"/>
      <c r="H253" s="116"/>
      <c r="I253" s="103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23314.089999999764</v>
      </c>
      <c r="F254" s="114"/>
      <c r="G254" s="115"/>
      <c r="H254" s="116"/>
      <c r="I254" s="103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23314.089999999764</v>
      </c>
      <c r="F255" s="114"/>
      <c r="G255" s="115"/>
      <c r="H255" s="116"/>
      <c r="I255" s="103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23314.089999999764</v>
      </c>
      <c r="F256" s="114"/>
      <c r="G256" s="115"/>
      <c r="H256" s="116"/>
      <c r="I256" s="103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23314.089999999764</v>
      </c>
      <c r="F257" s="114"/>
      <c r="G257" s="115"/>
      <c r="H257" s="116"/>
      <c r="I257" s="103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23314.089999999764</v>
      </c>
      <c r="F258" s="114"/>
      <c r="G258" s="115"/>
      <c r="H258" s="116"/>
      <c r="I258" s="103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23314.089999999764</v>
      </c>
      <c r="F259" s="114"/>
      <c r="G259" s="115"/>
      <c r="H259" s="116"/>
      <c r="I259" s="103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23314.089999999764</v>
      </c>
      <c r="F260" s="114"/>
      <c r="G260" s="115"/>
      <c r="H260" s="116"/>
      <c r="I260" s="103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23314.089999999764</v>
      </c>
      <c r="F261" s="114"/>
      <c r="G261" s="115"/>
      <c r="H261" s="116"/>
      <c r="I261" s="103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23314.089999999764</v>
      </c>
      <c r="F262" s="114"/>
      <c r="G262" s="115"/>
      <c r="H262" s="116"/>
      <c r="I262" s="103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23314.089999999764</v>
      </c>
      <c r="F263" s="114"/>
      <c r="G263" s="115"/>
      <c r="H263" s="116"/>
      <c r="I263" s="103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23314.089999999764</v>
      </c>
      <c r="F264" s="114"/>
      <c r="G264" s="115"/>
      <c r="H264" s="116"/>
      <c r="I264" s="103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23314.089999999764</v>
      </c>
      <c r="F265" s="114"/>
      <c r="G265" s="115"/>
      <c r="H265" s="116"/>
      <c r="I265" s="103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23314.089999999764</v>
      </c>
      <c r="F266" s="114"/>
      <c r="G266" s="115"/>
      <c r="H266" s="116"/>
      <c r="I266" s="103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23314.089999999764</v>
      </c>
      <c r="F267" s="114"/>
      <c r="G267" s="115"/>
      <c r="H267" s="116"/>
      <c r="I267" s="103"/>
      <c r="J267" s="160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4"/>
        <v>23314.089999999764</v>
      </c>
      <c r="F268" s="114"/>
      <c r="G268" s="115"/>
      <c r="H268" s="116"/>
      <c r="I268" s="103"/>
      <c r="J268" s="160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4"/>
        <v>23314.089999999764</v>
      </c>
      <c r="F269" s="114"/>
      <c r="G269" s="115"/>
      <c r="H269" s="116"/>
      <c r="I269" s="103"/>
      <c r="J269" s="160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4"/>
        <v>23314.089999999764</v>
      </c>
      <c r="F270" s="114"/>
      <c r="G270" s="115"/>
      <c r="H270" s="116"/>
      <c r="I270" s="103"/>
      <c r="J270" s="160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4"/>
        <v>23314.089999999764</v>
      </c>
      <c r="F271" s="114"/>
      <c r="G271" s="115"/>
      <c r="H271" s="116"/>
      <c r="I271" s="103"/>
      <c r="J271" s="160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4"/>
        <v>23314.089999999764</v>
      </c>
      <c r="F272" s="114"/>
      <c r="G272" s="115"/>
      <c r="H272" s="116"/>
      <c r="I272" s="103"/>
      <c r="J272" s="160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4"/>
        <v>23314.089999999764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4"/>
        <v>23314.089999999764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4"/>
        <v>23314.089999999764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4"/>
        <v>23314.089999999764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4"/>
        <v>23314.089999999764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4"/>
        <v>23314.089999999764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4"/>
        <v>23314.089999999764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4"/>
        <v>23314.089999999764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4"/>
        <v>23314.089999999764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4"/>
        <v>23314.089999999764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4"/>
        <v>23314.089999999764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4"/>
        <v>23314.089999999764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4"/>
        <v>23314.089999999764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4"/>
        <v>23314.089999999764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4"/>
        <v>23314.089999999764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4"/>
        <v>23314.089999999764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4"/>
        <v>23314.089999999764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06" si="5">E289-C290+D290</f>
        <v>23314.089999999764</v>
      </c>
      <c r="F290" s="114"/>
      <c r="G290" s="115"/>
      <c r="H290" s="116"/>
      <c r="I290" s="103"/>
      <c r="J290" s="160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23314.089999999764</v>
      </c>
      <c r="F291" s="114"/>
      <c r="G291" s="115"/>
      <c r="H291" s="116"/>
      <c r="I291" s="103"/>
      <c r="J291" s="160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23314.089999999764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23314.089999999764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23314.089999999764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23314.089999999764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23314.089999999764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23314.089999999764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23314.089999999764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23314.089999999764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23314.089999999764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23314.089999999764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23314.089999999764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23314.089999999764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23314.089999999764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23314.089999999764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23314.089999999764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ref="E307:E353" si="6">E306-C307+D307</f>
        <v>23314.089999999764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6"/>
        <v>23314.089999999764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6"/>
        <v>23314.089999999764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6"/>
        <v>23314.089999999764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6"/>
        <v>23314.089999999764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6"/>
        <v>23314.089999999764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6"/>
        <v>23314.089999999764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6"/>
        <v>23314.089999999764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6"/>
        <v>23314.089999999764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6"/>
        <v>23314.089999999764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6"/>
        <v>23314.089999999764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6"/>
        <v>23314.089999999764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6"/>
        <v>23314.089999999764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6"/>
        <v>23314.089999999764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6"/>
        <v>23314.089999999764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6"/>
        <v>23314.089999999764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6"/>
        <v>23314.089999999764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6"/>
        <v>23314.089999999764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6"/>
        <v>23314.089999999764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6"/>
        <v>23314.089999999764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6"/>
        <v>23314.089999999764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6"/>
        <v>23314.089999999764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6"/>
        <v>23314.089999999764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6"/>
        <v>23314.089999999764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6"/>
        <v>23314.089999999764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6"/>
        <v>23314.089999999764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6"/>
        <v>23314.089999999764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6"/>
        <v>23314.089999999764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6"/>
        <v>23314.089999999764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6"/>
        <v>23314.089999999764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6"/>
        <v>23314.089999999764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6"/>
        <v>23314.089999999764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6"/>
        <v>23314.089999999764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6"/>
        <v>23314.089999999764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6"/>
        <v>23314.089999999764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6"/>
        <v>23314.089999999764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6"/>
        <v>23314.089999999764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6"/>
        <v>23314.089999999764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6"/>
        <v>23314.089999999764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6"/>
        <v>23314.089999999764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6"/>
        <v>23314.089999999764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23314.089999999764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23314.089999999764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23314.089999999764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23314.089999999764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23314.089999999764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23314.089999999764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7">E353-C354+D354</f>
        <v>23314.089999999764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7"/>
        <v>23314.089999999764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7"/>
        <v>23314.089999999764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7"/>
        <v>23314.089999999764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7"/>
        <v>23314.089999999764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7"/>
        <v>23314.089999999764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7"/>
        <v>23314.089999999764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7"/>
        <v>23314.089999999764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7"/>
        <v>23314.089999999764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7"/>
        <v>23314.089999999764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7"/>
        <v>23314.089999999764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7"/>
        <v>23314.089999999764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7"/>
        <v>23314.089999999764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7"/>
        <v>23314.089999999764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7"/>
        <v>23314.089999999764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7"/>
        <v>23314.089999999764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7"/>
        <v>23314.089999999764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7"/>
        <v>23314.089999999764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7"/>
        <v>23314.089999999764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7"/>
        <v>23314.089999999764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7"/>
        <v>23314.089999999764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7"/>
        <v>23314.089999999764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7"/>
        <v>23314.089999999764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7"/>
        <v>23314.089999999764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7"/>
        <v>23314.089999999764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7"/>
        <v>23314.089999999764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7"/>
        <v>23314.089999999764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7"/>
        <v>23314.089999999764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7"/>
        <v>23314.089999999764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7"/>
        <v>23314.089999999764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7"/>
        <v>23314.089999999764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7"/>
        <v>23314.089999999764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7"/>
        <v>23314.089999999764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7"/>
        <v>23314.089999999764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7"/>
        <v>23314.089999999764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7"/>
        <v>23314.089999999764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7"/>
        <v>23314.089999999764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7"/>
        <v>23314.089999999764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7"/>
        <v>23314.089999999764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7"/>
        <v>23314.089999999764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7"/>
        <v>23314.089999999764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7"/>
        <v>23314.089999999764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7"/>
        <v>23314.089999999764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7"/>
        <v>23314.089999999764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7"/>
        <v>23314.089999999764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7"/>
        <v>23314.089999999764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7"/>
        <v>23314.089999999764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7"/>
        <v>23314.089999999764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7"/>
        <v>23314.089999999764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7"/>
        <v>23314.089999999764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7"/>
        <v>23314.089999999764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7"/>
        <v>23314.089999999764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7"/>
        <v>23314.089999999764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7"/>
        <v>23314.089999999764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7"/>
        <v>23314.089999999764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7"/>
        <v>23314.089999999764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7"/>
        <v>23314.089999999764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7"/>
        <v>23314.089999999764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7"/>
        <v>23314.089999999764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7"/>
        <v>23314.089999999764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7"/>
        <v>23314.089999999764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7"/>
        <v>23314.089999999764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7"/>
        <v>23314.089999999764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7"/>
        <v>23314.089999999764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8">E417-C418+D418</f>
        <v>23314.089999999764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8"/>
        <v>23314.089999999764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8"/>
        <v>23314.089999999764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8"/>
        <v>23314.089999999764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8"/>
        <v>23314.089999999764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8"/>
        <v>23314.089999999764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8"/>
        <v>23314.089999999764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8"/>
        <v>23314.089999999764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8"/>
        <v>23314.089999999764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8"/>
        <v>23314.089999999764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8"/>
        <v>23314.089999999764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8"/>
        <v>23314.089999999764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8"/>
        <v>23314.089999999764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8"/>
        <v>23314.089999999764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8"/>
        <v>23314.089999999764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8"/>
        <v>23314.089999999764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8"/>
        <v>23314.089999999764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8"/>
        <v>23314.089999999764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8"/>
        <v>23314.089999999764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8"/>
        <v>23314.089999999764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8"/>
        <v>23314.089999999764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8"/>
        <v>23314.089999999764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8"/>
        <v>23314.089999999764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8"/>
        <v>23314.089999999764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8"/>
        <v>23314.089999999764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8"/>
        <v>23314.089999999764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8"/>
        <v>23314.089999999764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8"/>
        <v>23314.089999999764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9">E445-C446+D446</f>
        <v>23314.089999999764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9"/>
        <v>23314.089999999764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9"/>
        <v>23314.089999999764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9"/>
        <v>23314.089999999764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9"/>
        <v>23314.089999999764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9"/>
        <v>23314.089999999764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9"/>
        <v>23314.089999999764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9"/>
        <v>23314.089999999764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9"/>
        <v>23314.089999999764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9"/>
        <v>23314.089999999764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9"/>
        <v>23314.089999999764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23314.089999999764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9"/>
        <v>23314.089999999764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23314.089999999764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9"/>
        <v>23314.089999999764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23314.089999999764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9"/>
        <v>23314.089999999764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23314.089999999764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9"/>
        <v>23314.089999999764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23314.089999999764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9"/>
        <v>23314.089999999764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23314.089999999764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9"/>
        <v>23314.089999999764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23314.089999999764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9"/>
        <v>23314.089999999764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23314.089999999764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9"/>
        <v>23314.089999999764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23314.089999999764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9"/>
        <v>23314.089999999764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23314.089999999764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9"/>
        <v>23314.089999999764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23314.089999999764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9"/>
        <v>23314.089999999764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23314.089999999764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9"/>
        <v>23314.089999999764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23314.089999999764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9"/>
        <v>23314.089999999764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23314.089999999764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9"/>
        <v>23314.089999999764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23314.089999999764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9"/>
        <v>23314.089999999764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23314.089999999764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9"/>
        <v>23314.089999999764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23314.089999999764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9"/>
        <v>23314.089999999764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23314.089999999764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9"/>
        <v>23314.089999999764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23314.089999999764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10">E493-C494+D494</f>
        <v>23314.089999999764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10"/>
        <v>23314.089999999764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10"/>
        <v>23314.089999999764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10"/>
        <v>23314.089999999764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10"/>
        <v>23314.089999999764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10"/>
        <v>23314.089999999764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10"/>
        <v>23314.089999999764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10"/>
        <v>23314.089999999764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10"/>
        <v>23314.089999999764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10"/>
        <v>23314.089999999764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10"/>
        <v>23314.089999999764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10"/>
        <v>23314.089999999764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10"/>
        <v>23314.089999999764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10"/>
        <v>23314.089999999764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10"/>
        <v>23314.089999999764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10"/>
        <v>23314.089999999764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10"/>
        <v>23314.089999999764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10"/>
        <v>23314.089999999764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10"/>
        <v>23314.089999999764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10"/>
        <v>23314.089999999764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10"/>
        <v>23314.089999999764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10"/>
        <v>23314.089999999764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10"/>
        <v>23314.089999999764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10"/>
        <v>23314.089999999764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10"/>
        <v>23314.089999999764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10"/>
        <v>23314.089999999764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10"/>
        <v>23314.089999999764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23314.089999999764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23314.089999999764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23314.089999999764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23314.089999999764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23314.089999999764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23314.089999999764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23314.089999999764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23314.089999999764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23314.089999999764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23314.089999999764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23314.089999999764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23314.089999999764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23314.089999999764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5"/>
      <c r="G1" s="247" t="s">
        <v>22</v>
      </c>
      <c r="H1" s="248"/>
      <c r="I1" s="248"/>
      <c r="J1" s="249" t="s">
        <v>21</v>
      </c>
      <c r="K1" s="249"/>
      <c r="L1" s="250"/>
      <c r="M1" s="8"/>
    </row>
    <row r="2" spans="1:14" s="16" customFormat="1" ht="30" customHeight="1" thickBot="1" x14ac:dyDescent="0.3">
      <c r="A2" s="74" t="s">
        <v>20</v>
      </c>
      <c r="B2" s="75" t="s">
        <v>19</v>
      </c>
      <c r="C2" s="75" t="s">
        <v>18</v>
      </c>
      <c r="D2" s="83" t="s">
        <v>17</v>
      </c>
      <c r="E2" s="75" t="s">
        <v>0</v>
      </c>
      <c r="F2" s="75" t="s">
        <v>26</v>
      </c>
      <c r="G2" s="76" t="s">
        <v>16</v>
      </c>
      <c r="H2" s="76" t="s">
        <v>15</v>
      </c>
      <c r="I2" s="76" t="s">
        <v>14</v>
      </c>
      <c r="J2" s="77" t="s">
        <v>16</v>
      </c>
      <c r="K2" s="77" t="s">
        <v>15</v>
      </c>
      <c r="L2" s="77" t="s">
        <v>14</v>
      </c>
      <c r="M2" s="75" t="s">
        <v>25</v>
      </c>
      <c r="N2" s="78" t="s">
        <v>12</v>
      </c>
    </row>
    <row r="3" spans="1:14" s="8" customFormat="1" x14ac:dyDescent="0.25">
      <c r="A3" s="69"/>
      <c r="B3" s="70"/>
      <c r="C3" s="70"/>
      <c r="D3" s="84"/>
      <c r="E3" s="79"/>
      <c r="F3" s="146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13</v>
      </c>
      <c r="D4" s="85"/>
      <c r="E4" s="80">
        <f>BAJIO16643561!I5</f>
        <v>0</v>
      </c>
      <c r="F4" s="147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10913.12</v>
      </c>
      <c r="N4" s="15"/>
    </row>
    <row r="5" spans="1:14" x14ac:dyDescent="0.25">
      <c r="A5" s="12">
        <f>BAJIO16643561!A6</f>
        <v>45078</v>
      </c>
      <c r="B5" s="13"/>
      <c r="C5" s="13" t="str">
        <f>BAJIO16643561!B6</f>
        <v>Compra - Disposicion por POS por (7,458.00) mxn en AUTO PINTURAS EL CHINO</v>
      </c>
      <c r="D5" s="85"/>
      <c r="E5" s="80">
        <f>BAJIO16643561!I6</f>
        <v>0</v>
      </c>
      <c r="F5" s="147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6429.310344827587</v>
      </c>
      <c r="K5" s="14">
        <f t="shared" si="1"/>
        <v>1028.6896551724139</v>
      </c>
      <c r="L5" s="14">
        <f>BAJIO16643561!C6</f>
        <v>7458</v>
      </c>
      <c r="M5" s="90">
        <f t="shared" ref="M5:M68" si="2">M4+I5-L5</f>
        <v>3455.1200000000008</v>
      </c>
      <c r="N5" s="15"/>
    </row>
    <row r="6" spans="1:14" x14ac:dyDescent="0.25">
      <c r="A6" s="12">
        <f>BAJIO16643561!A7</f>
        <v>45078</v>
      </c>
      <c r="B6" s="13"/>
      <c r="C6" s="13" t="str">
        <f>BAJIO16643561!B7</f>
        <v>JUGOS DEL VALLE S AP I DE CV Concepto del Pago: 1500048075</v>
      </c>
      <c r="D6" s="85"/>
      <c r="E6" s="80" t="str">
        <f>BAJIO16643561!I7</f>
        <v>F5522</v>
      </c>
      <c r="F6" s="147">
        <f>BAJIO16643561!H7</f>
        <v>2607</v>
      </c>
      <c r="G6" s="14">
        <f t="shared" ref="G6:G53" si="3">I6/1.16</f>
        <v>20663.991379310344</v>
      </c>
      <c r="H6" s="14">
        <f t="shared" si="0"/>
        <v>3306.2386206896554</v>
      </c>
      <c r="I6" s="90">
        <f>BAJIO16643561!D7</f>
        <v>23970.23</v>
      </c>
      <c r="J6" s="14">
        <f t="shared" ref="J6:J53" si="4">L6/1.16</f>
        <v>0</v>
      </c>
      <c r="K6" s="14">
        <f t="shared" si="1"/>
        <v>0</v>
      </c>
      <c r="L6" s="14">
        <f>BAJIO16643561!C7</f>
        <v>0</v>
      </c>
      <c r="M6" s="90">
        <f t="shared" si="2"/>
        <v>27425.35</v>
      </c>
      <c r="N6" s="15"/>
    </row>
    <row r="7" spans="1:14" x14ac:dyDescent="0.25">
      <c r="A7" s="12">
        <f>BAJIO16643561!A8</f>
        <v>45078</v>
      </c>
      <c r="B7" s="13"/>
      <c r="C7" s="13" t="str">
        <f>BAJIO16643561!B8</f>
        <v>BACHOCO SA DE CV  Concepto del Pago: 1500392246</v>
      </c>
      <c r="D7" s="85"/>
      <c r="E7" s="80" t="str">
        <f>BAJIO16643561!I8</f>
        <v>F5602</v>
      </c>
      <c r="F7" s="147">
        <f>BAJIO16643561!H8</f>
        <v>2608</v>
      </c>
      <c r="G7" s="14">
        <f t="shared" si="3"/>
        <v>10000</v>
      </c>
      <c r="H7" s="14">
        <f t="shared" si="0"/>
        <v>1600</v>
      </c>
      <c r="I7" s="90">
        <f>BAJIO16643561!D8</f>
        <v>11600</v>
      </c>
      <c r="J7" s="14">
        <f t="shared" si="4"/>
        <v>0</v>
      </c>
      <c r="K7" s="14">
        <f t="shared" si="1"/>
        <v>0</v>
      </c>
      <c r="L7" s="14">
        <f>BAJIO16643561!C8</f>
        <v>0</v>
      </c>
      <c r="M7" s="90">
        <f t="shared" si="2"/>
        <v>39025.35</v>
      </c>
      <c r="N7" s="15"/>
    </row>
    <row r="8" spans="1:14" x14ac:dyDescent="0.25">
      <c r="A8" s="12">
        <f>BAJIO16643561!A9</f>
        <v>45078</v>
      </c>
      <c r="B8" s="13"/>
      <c r="C8" s="13" t="str">
        <f>BAJIO16643561!B9</f>
        <v>CRISTALES INASTILLABLES DE MEXICO SA DE Concepto del Pago: 3400224472</v>
      </c>
      <c r="D8" s="85"/>
      <c r="E8" s="80" t="str">
        <f>BAJIO16643561!I9</f>
        <v>F5539-F5540</v>
      </c>
      <c r="F8" s="147">
        <f>BAJIO16643561!H9</f>
        <v>2609</v>
      </c>
      <c r="G8" s="14">
        <f t="shared" si="3"/>
        <v>60000.000000000007</v>
      </c>
      <c r="H8" s="14">
        <f t="shared" si="0"/>
        <v>9600.0000000000018</v>
      </c>
      <c r="I8" s="90">
        <f>BAJIO16643561!D9</f>
        <v>69600</v>
      </c>
      <c r="J8" s="14">
        <f t="shared" si="4"/>
        <v>0</v>
      </c>
      <c r="K8" s="14">
        <f t="shared" si="1"/>
        <v>0</v>
      </c>
      <c r="L8" s="14">
        <f>BAJIO16643561!C9</f>
        <v>0</v>
      </c>
      <c r="M8" s="90">
        <f t="shared" si="2"/>
        <v>108625.35</v>
      </c>
      <c r="N8" s="15"/>
    </row>
    <row r="9" spans="1:14" x14ac:dyDescent="0.25">
      <c r="A9" s="12">
        <f>BAJIO16643561!A10</f>
        <v>45078</v>
      </c>
      <c r="B9" s="13"/>
      <c r="C9" s="13" t="str">
        <f>BAJIO16643561!B10</f>
        <v>GASNGO MEXICO SA DE CV Concepto del Pago: FC00376949</v>
      </c>
      <c r="D9" s="85"/>
      <c r="E9" s="80">
        <f>BAJIO16643561!I10</f>
        <v>0</v>
      </c>
      <c r="F9" s="147">
        <f>BAJIO16643561!H10</f>
        <v>0</v>
      </c>
      <c r="G9" s="14">
        <f t="shared" si="3"/>
        <v>0</v>
      </c>
      <c r="H9" s="14">
        <f t="shared" si="0"/>
        <v>0</v>
      </c>
      <c r="I9" s="90">
        <f>BAJIO16643561!D10</f>
        <v>0</v>
      </c>
      <c r="J9" s="14">
        <f t="shared" si="4"/>
        <v>11206.896551724139</v>
      </c>
      <c r="K9" s="14">
        <f t="shared" si="1"/>
        <v>1793.1034482758623</v>
      </c>
      <c r="L9" s="14">
        <f>BAJIO16643561!C10</f>
        <v>13000</v>
      </c>
      <c r="M9" s="90">
        <f t="shared" si="2"/>
        <v>95625.35</v>
      </c>
      <c r="N9" s="15"/>
    </row>
    <row r="10" spans="1:14" ht="30" x14ac:dyDescent="0.25">
      <c r="A10" s="12">
        <f>BAJIO16643561!A11</f>
        <v>45079</v>
      </c>
      <c r="B10" s="13"/>
      <c r="C10" s="13" t="str">
        <f>BAJIO16643561!B11</f>
        <v>RED AMBIENTAL CIPRES Concepto del Pago: CONSTRUCTORA INVERMEX SA DE CV</v>
      </c>
      <c r="D10" s="85"/>
      <c r="E10" s="80" t="str">
        <f>BAJIO16643561!I11</f>
        <v>F5679-F5701-F5702</v>
      </c>
      <c r="F10" s="147">
        <f>BAJIO16643561!H11</f>
        <v>2612</v>
      </c>
      <c r="G10" s="14">
        <f t="shared" si="3"/>
        <v>26300</v>
      </c>
      <c r="H10" s="14">
        <f t="shared" si="0"/>
        <v>4208</v>
      </c>
      <c r="I10" s="90">
        <f>BAJIO16643561!D11</f>
        <v>30508</v>
      </c>
      <c r="J10" s="14">
        <f t="shared" si="4"/>
        <v>0</v>
      </c>
      <c r="K10" s="14">
        <f t="shared" si="1"/>
        <v>0</v>
      </c>
      <c r="L10" s="14">
        <f>BAJIO16643561!C11</f>
        <v>0</v>
      </c>
      <c r="M10" s="90">
        <f t="shared" si="2"/>
        <v>126133.35</v>
      </c>
      <c r="N10" s="15"/>
    </row>
    <row r="11" spans="1:14" x14ac:dyDescent="0.25">
      <c r="A11" s="12">
        <f>BAJIO16643561!A12</f>
        <v>45079</v>
      </c>
      <c r="B11" s="13"/>
      <c r="C11" s="13" t="str">
        <f>BAJIO16643561!B12</f>
        <v>KASE SOLUCIONES INTEGRALES Concepto del Pago: F2723</v>
      </c>
      <c r="D11" s="85"/>
      <c r="E11" s="80">
        <f>BAJIO16643561!I12</f>
        <v>0</v>
      </c>
      <c r="F11" s="147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12240</v>
      </c>
      <c r="K11" s="14">
        <f t="shared" si="1"/>
        <v>1958.4</v>
      </c>
      <c r="L11" s="14">
        <f>BAJIO16643561!C12</f>
        <v>14198.4</v>
      </c>
      <c r="M11" s="90">
        <f t="shared" si="2"/>
        <v>111934.95000000001</v>
      </c>
      <c r="N11" s="15"/>
    </row>
    <row r="12" spans="1:14" x14ac:dyDescent="0.25">
      <c r="A12" s="12">
        <f>BAJIO16643561!A13</f>
        <v>45079</v>
      </c>
      <c r="B12" s="13"/>
      <c r="C12" s="13" t="str">
        <f>BAJIO16643561!B13</f>
        <v>GASNGO MEXICO SA DE CV Concepto del Pago: FC00376949</v>
      </c>
      <c r="D12" s="85"/>
      <c r="E12" s="80">
        <f>BAJIO16643561!I13</f>
        <v>0</v>
      </c>
      <c r="F12" s="147">
        <f>BAJIO16643561!H13</f>
        <v>0</v>
      </c>
      <c r="G12" s="14">
        <f t="shared" si="3"/>
        <v>0</v>
      </c>
      <c r="H12" s="14">
        <f t="shared" si="0"/>
        <v>0</v>
      </c>
      <c r="I12" s="90">
        <f>BAJIO16643561!D13</f>
        <v>0</v>
      </c>
      <c r="J12" s="14">
        <f t="shared" si="4"/>
        <v>21551.724137931036</v>
      </c>
      <c r="K12" s="14">
        <f t="shared" si="1"/>
        <v>3448.275862068966</v>
      </c>
      <c r="L12" s="14">
        <f>BAJIO16643561!C13</f>
        <v>25000</v>
      </c>
      <c r="M12" s="90">
        <f t="shared" si="2"/>
        <v>86934.950000000012</v>
      </c>
      <c r="N12" s="15"/>
    </row>
    <row r="13" spans="1:14" x14ac:dyDescent="0.25">
      <c r="A13" s="12">
        <f>BAJIO16643561!A14</f>
        <v>45079</v>
      </c>
      <c r="B13" s="13"/>
      <c r="C13" s="13" t="str">
        <f>BAJIO16643561!B14</f>
        <v>BRIDGESTONE NEUMATICOS DE MONTERRE Concepto del Pago: BRIDGESTONE NEUMATICOS</v>
      </c>
      <c r="D13" s="85"/>
      <c r="E13" s="80" t="str">
        <f>BAJIO16643561!I14</f>
        <v>F5610</v>
      </c>
      <c r="F13" s="147">
        <f>BAJIO16643561!H14</f>
        <v>2611</v>
      </c>
      <c r="G13" s="14">
        <f t="shared" si="3"/>
        <v>425000.00000000006</v>
      </c>
      <c r="H13" s="14">
        <f t="shared" si="0"/>
        <v>68000.000000000015</v>
      </c>
      <c r="I13" s="90">
        <f>BAJIO16643561!D14</f>
        <v>493000</v>
      </c>
      <c r="J13" s="14">
        <f t="shared" si="4"/>
        <v>0</v>
      </c>
      <c r="K13" s="14">
        <f t="shared" si="1"/>
        <v>0</v>
      </c>
      <c r="L13" s="14">
        <f>BAJIO16643561!C14</f>
        <v>0</v>
      </c>
      <c r="M13" s="90">
        <f t="shared" si="2"/>
        <v>579934.94999999995</v>
      </c>
      <c r="N13" s="15"/>
    </row>
    <row r="14" spans="1:14" x14ac:dyDescent="0.25">
      <c r="A14" s="12">
        <f>BAJIO16643561!A15</f>
        <v>45080</v>
      </c>
      <c r="B14" s="13"/>
      <c r="C14" s="13" t="str">
        <f>BAJIO16643561!B15</f>
        <v>Compra - Disposicion por POS por (2,300.83) mxn en 5161020003513506 VIVAAEROBUS</v>
      </c>
      <c r="D14" s="85"/>
      <c r="E14" s="80">
        <f>BAJIO16643561!I15</f>
        <v>0</v>
      </c>
      <c r="F14" s="147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1983.4741379310346</v>
      </c>
      <c r="K14" s="14">
        <f t="shared" si="1"/>
        <v>317.35586206896556</v>
      </c>
      <c r="L14" s="14">
        <f>BAJIO16643561!C15</f>
        <v>2300.83</v>
      </c>
      <c r="M14" s="90">
        <f t="shared" si="2"/>
        <v>577634.12</v>
      </c>
      <c r="N14" s="15"/>
    </row>
    <row r="15" spans="1:14" x14ac:dyDescent="0.25">
      <c r="A15" s="12">
        <f>BAJIO16643561!A16</f>
        <v>45080</v>
      </c>
      <c r="B15" s="13"/>
      <c r="C15" s="13" t="str">
        <f>BAJIO16643561!B16</f>
        <v>Compra - Disposicion por POS por (7,957.88) mxn en HOTEL SAFI CENTRO C1</v>
      </c>
      <c r="D15" s="85"/>
      <c r="E15" s="80">
        <f>BAJIO16643561!I16</f>
        <v>0</v>
      </c>
      <c r="F15" s="147">
        <f>BAJIO16643561!H16</f>
        <v>0</v>
      </c>
      <c r="G15" s="14">
        <f t="shared" si="3"/>
        <v>0</v>
      </c>
      <c r="H15" s="14">
        <f t="shared" si="0"/>
        <v>0</v>
      </c>
      <c r="I15" s="90">
        <f>BAJIO16643561!D16</f>
        <v>0</v>
      </c>
      <c r="J15" s="14">
        <f t="shared" si="4"/>
        <v>6860.2413793103451</v>
      </c>
      <c r="K15" s="14">
        <f t="shared" si="1"/>
        <v>1097.6386206896552</v>
      </c>
      <c r="L15" s="14">
        <f>BAJIO16643561!C16</f>
        <v>7957.88</v>
      </c>
      <c r="M15" s="90">
        <f t="shared" si="2"/>
        <v>569676.24</v>
      </c>
      <c r="N15" s="15"/>
    </row>
    <row r="16" spans="1:14" x14ac:dyDescent="0.25">
      <c r="A16" s="12">
        <f>BAJIO16643561!A17</f>
        <v>45080</v>
      </c>
      <c r="B16" s="13"/>
      <c r="C16" s="13" t="str">
        <f>BAJIO16643561!B17</f>
        <v>GASNGO MEXICO SA DE CV Concepto del Pago: FC00376949</v>
      </c>
      <c r="D16" s="85"/>
      <c r="E16" s="80">
        <f>BAJIO16643561!I17</f>
        <v>0</v>
      </c>
      <c r="F16" s="147">
        <f>BAJIO16643561!H17</f>
        <v>0</v>
      </c>
      <c r="G16" s="14">
        <f t="shared" si="3"/>
        <v>0</v>
      </c>
      <c r="H16" s="14">
        <f t="shared" si="0"/>
        <v>0</v>
      </c>
      <c r="I16" s="90">
        <f>BAJIO16643561!D17</f>
        <v>0</v>
      </c>
      <c r="J16" s="14">
        <f t="shared" si="4"/>
        <v>6034.4827586206902</v>
      </c>
      <c r="K16" s="14">
        <f t="shared" si="1"/>
        <v>965.51724137931046</v>
      </c>
      <c r="L16" s="14">
        <f>BAJIO16643561!C17</f>
        <v>7000</v>
      </c>
      <c r="M16" s="90">
        <f t="shared" si="2"/>
        <v>562676.24</v>
      </c>
      <c r="N16" s="15"/>
    </row>
    <row r="17" spans="1:14" s="86" customFormat="1" x14ac:dyDescent="0.25">
      <c r="A17" s="12">
        <f>BAJIO16643561!A18</f>
        <v>45080</v>
      </c>
      <c r="B17" s="85"/>
      <c r="C17" s="13" t="str">
        <f>BAJIO16643561!B18</f>
        <v xml:space="preserve"> EDNA ALMAZAN RMZ Concepto del Pago: F1A70 </v>
      </c>
      <c r="D17" s="85"/>
      <c r="E17" s="80">
        <f>BAJIO16643561!I18</f>
        <v>0</v>
      </c>
      <c r="F17" s="147">
        <f>BAJIO16643561!H18</f>
        <v>0</v>
      </c>
      <c r="G17" s="142">
        <f t="shared" si="3"/>
        <v>0</v>
      </c>
      <c r="H17" s="142">
        <f t="shared" si="0"/>
        <v>0</v>
      </c>
      <c r="I17" s="90">
        <f>BAJIO16643561!D18</f>
        <v>0</v>
      </c>
      <c r="J17" s="142">
        <f t="shared" si="4"/>
        <v>4754.2068965517246</v>
      </c>
      <c r="K17" s="142">
        <f t="shared" si="1"/>
        <v>760.67310344827592</v>
      </c>
      <c r="L17" s="14">
        <f>BAJIO16643561!C18</f>
        <v>5514.88</v>
      </c>
      <c r="M17" s="143">
        <f t="shared" si="2"/>
        <v>557161.36</v>
      </c>
      <c r="N17" s="144"/>
    </row>
    <row r="18" spans="1:14" ht="45" x14ac:dyDescent="0.25">
      <c r="A18" s="12">
        <f>BAJIO16643561!A19</f>
        <v>45082</v>
      </c>
      <c r="B18" s="85"/>
      <c r="C18" s="13" t="str">
        <f>BAJIO16643561!B19</f>
        <v>TECNO MAIZ SA DE CV Concepto del Pago: 665050000042112023001</v>
      </c>
      <c r="D18" s="85"/>
      <c r="E18" s="80" t="str">
        <f>BAJIO16643561!I19</f>
        <v>F5707-F5708-F5709-F5710-F5711</v>
      </c>
      <c r="F18" s="147">
        <f>BAJIO16643561!H19</f>
        <v>2614</v>
      </c>
      <c r="G18" s="142"/>
      <c r="H18" s="142"/>
      <c r="I18" s="90">
        <f>BAJIO16643561!D19</f>
        <v>102950</v>
      </c>
      <c r="J18" s="142">
        <f t="shared" ref="J18:J23" si="5">L18/1.16</f>
        <v>0</v>
      </c>
      <c r="K18" s="142">
        <f t="shared" si="1"/>
        <v>0</v>
      </c>
      <c r="L18" s="14">
        <f>BAJIO16643561!C19</f>
        <v>0</v>
      </c>
      <c r="M18" s="143">
        <f t="shared" si="2"/>
        <v>660111.35999999999</v>
      </c>
      <c r="N18" s="15"/>
    </row>
    <row r="19" spans="1:14" x14ac:dyDescent="0.25">
      <c r="A19" s="12">
        <f>BAJIO16643561!A20</f>
        <v>45082</v>
      </c>
      <c r="B19" s="85"/>
      <c r="C19" s="13" t="str">
        <f>BAJIO16643561!B20</f>
        <v>GASNGO MEXICO SA DE CV  Concepto del Pago: FC00376949</v>
      </c>
      <c r="D19" s="85"/>
      <c r="E19" s="80">
        <f>BAJIO16643561!I20</f>
        <v>0</v>
      </c>
      <c r="F19" s="147">
        <f>BAJIO16643561!H20</f>
        <v>0</v>
      </c>
      <c r="G19" s="142"/>
      <c r="H19" s="142"/>
      <c r="I19" s="90">
        <f>BAJIO16643561!D20</f>
        <v>0</v>
      </c>
      <c r="J19" s="142">
        <f t="shared" si="5"/>
        <v>21551.724137931036</v>
      </c>
      <c r="K19" s="142">
        <f t="shared" si="1"/>
        <v>3448.275862068966</v>
      </c>
      <c r="L19" s="14">
        <f>BAJIO16643561!C20</f>
        <v>25000</v>
      </c>
      <c r="M19" s="143">
        <f t="shared" si="2"/>
        <v>635111.36</v>
      </c>
      <c r="N19" s="15"/>
    </row>
    <row r="20" spans="1:14" x14ac:dyDescent="0.25">
      <c r="A20" s="12">
        <f>BAJIO16643561!A22</f>
        <v>45083</v>
      </c>
      <c r="B20" s="85"/>
      <c r="C20" s="13" t="str">
        <f>BAJIO16643561!B22</f>
        <v>LOURDES ANABEL CORTES GUEVARA Concepto del Pago: DEVOLUCION DE PRESTAMO</v>
      </c>
      <c r="D20" s="85"/>
      <c r="E20" s="80">
        <f>BAJIO16643561!I21</f>
        <v>0</v>
      </c>
      <c r="F20" s="147">
        <f>BAJIO16643561!H21</f>
        <v>0</v>
      </c>
      <c r="G20" s="142">
        <f>I20/1.16</f>
        <v>0</v>
      </c>
      <c r="H20" s="142">
        <f t="shared" ref="H20:H83" si="6">G20*0.16</f>
        <v>0</v>
      </c>
      <c r="I20" s="90">
        <f>BAJIO16643561!D21</f>
        <v>0</v>
      </c>
      <c r="J20" s="142">
        <f t="shared" si="5"/>
        <v>724.13793103448279</v>
      </c>
      <c r="K20" s="142">
        <f t="shared" si="1"/>
        <v>115.86206896551725</v>
      </c>
      <c r="L20" s="14">
        <f>BAJIO16643561!C21</f>
        <v>840</v>
      </c>
      <c r="M20" s="143">
        <f t="shared" si="2"/>
        <v>634271.36</v>
      </c>
      <c r="N20" s="15"/>
    </row>
    <row r="21" spans="1:14" x14ac:dyDescent="0.25">
      <c r="A21" s="12">
        <f>BAJIO16643561!A23</f>
        <v>45083</v>
      </c>
      <c r="B21" s="85"/>
      <c r="C21" s="13" t="str">
        <f>BAJIO16643561!B23</f>
        <v>UNIFORMES DE TAMPICO SA DE CV Concepto del Pago: CEOOOOOOOOOOO32850</v>
      </c>
      <c r="D21" s="85"/>
      <c r="E21" s="80">
        <f>BAJIO16643561!I22</f>
        <v>0</v>
      </c>
      <c r="F21" s="147">
        <f>BAJIO16643561!H22</f>
        <v>0</v>
      </c>
      <c r="G21" s="142">
        <f>I21/1.16</f>
        <v>0</v>
      </c>
      <c r="H21" s="142">
        <f t="shared" si="6"/>
        <v>0</v>
      </c>
      <c r="I21" s="90">
        <f>BAJIO16643561!D22</f>
        <v>0</v>
      </c>
      <c r="J21" s="142">
        <f t="shared" si="5"/>
        <v>25862.068965517243</v>
      </c>
      <c r="K21" s="142">
        <f t="shared" si="1"/>
        <v>4137.9310344827591</v>
      </c>
      <c r="L21" s="14">
        <f>BAJIO16643561!C22</f>
        <v>30000</v>
      </c>
      <c r="M21" s="143">
        <f t="shared" si="2"/>
        <v>604271.35999999999</v>
      </c>
      <c r="N21" s="15"/>
    </row>
    <row r="22" spans="1:14" x14ac:dyDescent="0.25">
      <c r="A22" s="12" t="e">
        <f>BAJIO16643561!#REF!</f>
        <v>#REF!</v>
      </c>
      <c r="B22" s="85"/>
      <c r="C22" s="13" t="e">
        <f>BAJIO16643561!#REF!</f>
        <v>#REF!</v>
      </c>
      <c r="D22" s="85"/>
      <c r="E22" s="80">
        <f>BAJIO16643561!I23</f>
        <v>0</v>
      </c>
      <c r="F22" s="147">
        <f>BAJIO16643561!H23</f>
        <v>0</v>
      </c>
      <c r="G22" s="142">
        <f>I22/1.16</f>
        <v>0</v>
      </c>
      <c r="H22" s="142">
        <f t="shared" si="6"/>
        <v>0</v>
      </c>
      <c r="I22" s="90">
        <f>BAJIO16643561!D23</f>
        <v>0</v>
      </c>
      <c r="J22" s="142">
        <f t="shared" si="5"/>
        <v>1099.1551724137933</v>
      </c>
      <c r="K22" s="142">
        <f t="shared" si="1"/>
        <v>175.86482758620693</v>
      </c>
      <c r="L22" s="14">
        <f>BAJIO16643561!C23</f>
        <v>1275.02</v>
      </c>
      <c r="M22" s="143">
        <f t="shared" si="2"/>
        <v>602996.34</v>
      </c>
      <c r="N22" s="15"/>
    </row>
    <row r="23" spans="1:14" x14ac:dyDescent="0.25">
      <c r="A23" s="12">
        <f>BAJIO16643561!A24</f>
        <v>45083</v>
      </c>
      <c r="B23" s="85"/>
      <c r="C23" s="13" t="str">
        <f>BAJIO16643561!B24</f>
        <v>UNIFORMES DE TAMPICO SA DE CV Concepto del Pago: CEOOOOOOOOOOO32850</v>
      </c>
      <c r="D23" s="85"/>
      <c r="E23" s="80">
        <f>BAJIO16643561!I24</f>
        <v>0</v>
      </c>
      <c r="F23" s="147">
        <f>BAJIO16643561!H24</f>
        <v>0</v>
      </c>
      <c r="G23" s="142">
        <f>I23/1.16</f>
        <v>0</v>
      </c>
      <c r="H23" s="142">
        <f t="shared" si="6"/>
        <v>0</v>
      </c>
      <c r="I23" s="90">
        <f>BAJIO16643561!D24</f>
        <v>0</v>
      </c>
      <c r="J23" s="142">
        <f t="shared" si="5"/>
        <v>1099.1551724137933</v>
      </c>
      <c r="K23" s="142">
        <f t="shared" si="1"/>
        <v>175.86482758620693</v>
      </c>
      <c r="L23" s="14">
        <f>BAJIO16643561!C24</f>
        <v>1275.02</v>
      </c>
      <c r="M23" s="143">
        <f t="shared" si="2"/>
        <v>601721.31999999995</v>
      </c>
      <c r="N23" s="15"/>
    </row>
    <row r="24" spans="1:14" x14ac:dyDescent="0.25">
      <c r="A24" s="12">
        <f>BAJIO16643561!A25</f>
        <v>45084</v>
      </c>
      <c r="B24" s="85"/>
      <c r="C24" s="13" t="str">
        <f>BAJIO16643561!B25</f>
        <v>GASNGO MEXICO SA DE CV Concepto del Pago: FC00376949</v>
      </c>
      <c r="D24" s="85"/>
      <c r="E24" s="80">
        <f>BAJIO16643561!I25</f>
        <v>0</v>
      </c>
      <c r="F24" s="147">
        <f>BAJIO16643561!H25</f>
        <v>0</v>
      </c>
      <c r="G24" s="142">
        <f t="shared" si="3"/>
        <v>0</v>
      </c>
      <c r="H24" s="142">
        <f t="shared" si="6"/>
        <v>0</v>
      </c>
      <c r="I24" s="90">
        <f>BAJIO16643561!D25</f>
        <v>0</v>
      </c>
      <c r="J24" s="142">
        <f t="shared" si="4"/>
        <v>17241.37931034483</v>
      </c>
      <c r="K24" s="142">
        <f t="shared" si="1"/>
        <v>2758.620689655173</v>
      </c>
      <c r="L24" s="14">
        <f>BAJIO16643561!C25</f>
        <v>20000</v>
      </c>
      <c r="M24" s="143">
        <f t="shared" si="2"/>
        <v>581721.31999999995</v>
      </c>
      <c r="N24" s="15"/>
    </row>
    <row r="25" spans="1:14" x14ac:dyDescent="0.25">
      <c r="A25" s="12">
        <f>BAJIO16643561!A26</f>
        <v>45084</v>
      </c>
      <c r="B25" s="85"/>
      <c r="C25" s="13" t="str">
        <f>BAJIO16643561!B26</f>
        <v xml:space="preserve">ONLINE CAREER CENTER MEXICO SA Concepto del Pago: CIN980312AX4 </v>
      </c>
      <c r="D25" s="85"/>
      <c r="E25" s="80">
        <f>BAJIO16643561!I26</f>
        <v>0</v>
      </c>
      <c r="F25" s="147">
        <f>BAJIO16643561!H26</f>
        <v>0</v>
      </c>
      <c r="G25" s="142">
        <f t="shared" si="3"/>
        <v>0</v>
      </c>
      <c r="H25" s="142">
        <f t="shared" si="6"/>
        <v>0</v>
      </c>
      <c r="I25" s="90">
        <f>BAJIO16643561!D26</f>
        <v>0</v>
      </c>
      <c r="J25" s="142">
        <f t="shared" si="4"/>
        <v>1549</v>
      </c>
      <c r="K25" s="142">
        <f t="shared" si="1"/>
        <v>247.84</v>
      </c>
      <c r="L25" s="14">
        <f>BAJIO16643561!C26</f>
        <v>1796.84</v>
      </c>
      <c r="M25" s="143">
        <f t="shared" si="2"/>
        <v>579924.47999999998</v>
      </c>
      <c r="N25" s="15"/>
    </row>
    <row r="26" spans="1:14" x14ac:dyDescent="0.25">
      <c r="A26" s="12">
        <f>BAJIO16643561!A27</f>
        <v>45084</v>
      </c>
      <c r="B26" s="85"/>
      <c r="C26" s="13" t="str">
        <f>BAJIO16643561!B27</f>
        <v>GASNGO MEXICO SA DE CV  Concepto del Pago: FC00376949</v>
      </c>
      <c r="D26" s="85"/>
      <c r="E26" s="80">
        <f>BAJIO16643561!I27</f>
        <v>0</v>
      </c>
      <c r="F26" s="147">
        <f>BAJIO16643561!H27</f>
        <v>0</v>
      </c>
      <c r="G26" s="142">
        <f t="shared" si="3"/>
        <v>0</v>
      </c>
      <c r="H26" s="142">
        <f t="shared" si="6"/>
        <v>0</v>
      </c>
      <c r="I26" s="90">
        <f>BAJIO16643561!D27</f>
        <v>0</v>
      </c>
      <c r="J26" s="142">
        <f t="shared" si="4"/>
        <v>21551.724137931036</v>
      </c>
      <c r="K26" s="142">
        <f t="shared" si="1"/>
        <v>3448.275862068966</v>
      </c>
      <c r="L26" s="14">
        <f>BAJIO16643561!C27</f>
        <v>25000</v>
      </c>
      <c r="M26" s="143">
        <f t="shared" si="2"/>
        <v>554924.48</v>
      </c>
      <c r="N26" s="15"/>
    </row>
    <row r="27" spans="1:14" x14ac:dyDescent="0.25">
      <c r="A27" s="12">
        <f>BAJIO16643561!A28</f>
        <v>45085</v>
      </c>
      <c r="B27" s="85"/>
      <c r="C27" s="13" t="str">
        <f>BAJIO16643561!B28</f>
        <v>Doc. Pagado por Camara de Compensacion</v>
      </c>
      <c r="D27" s="85"/>
      <c r="E27" s="80">
        <f>BAJIO16643561!I28</f>
        <v>0</v>
      </c>
      <c r="F27" s="147">
        <f>BAJIO16643561!H28</f>
        <v>0</v>
      </c>
      <c r="G27" s="142">
        <f t="shared" si="3"/>
        <v>0</v>
      </c>
      <c r="H27" s="142">
        <f t="shared" si="6"/>
        <v>0</v>
      </c>
      <c r="I27" s="90">
        <f>BAJIO16643561!D28</f>
        <v>0</v>
      </c>
      <c r="J27" s="142">
        <f t="shared" si="4"/>
        <v>1057.5862068965519</v>
      </c>
      <c r="K27" s="142">
        <f t="shared" si="1"/>
        <v>169.2137931034483</v>
      </c>
      <c r="L27" s="14">
        <f>BAJIO16643561!C28</f>
        <v>1226.8</v>
      </c>
      <c r="M27" s="143">
        <f t="shared" si="2"/>
        <v>553697.67999999993</v>
      </c>
      <c r="N27" s="15"/>
    </row>
    <row r="28" spans="1:14" x14ac:dyDescent="0.25">
      <c r="A28" s="12">
        <f>BAJIO16643561!A29</f>
        <v>45085</v>
      </c>
      <c r="B28" s="85"/>
      <c r="C28" s="13" t="str">
        <f>BAJIO16643561!B29</f>
        <v>Compra - Disposicion por POS por (650.00) mxn en OAKLAND STORE MTY MAHE</v>
      </c>
      <c r="D28" s="85"/>
      <c r="E28" s="80">
        <f>BAJIO16643561!I29</f>
        <v>0</v>
      </c>
      <c r="F28" s="147">
        <f>BAJIO16643561!H29</f>
        <v>0</v>
      </c>
      <c r="G28" s="142">
        <f t="shared" si="3"/>
        <v>0</v>
      </c>
      <c r="H28" s="142">
        <f t="shared" si="6"/>
        <v>0</v>
      </c>
      <c r="I28" s="90">
        <f>BAJIO16643561!D29</f>
        <v>0</v>
      </c>
      <c r="J28" s="142">
        <f t="shared" si="4"/>
        <v>560.34482758620697</v>
      </c>
      <c r="K28" s="142">
        <f t="shared" si="1"/>
        <v>89.655172413793125</v>
      </c>
      <c r="L28" s="14">
        <f>BAJIO16643561!C29</f>
        <v>650</v>
      </c>
      <c r="M28" s="143">
        <f t="shared" si="2"/>
        <v>553047.67999999993</v>
      </c>
      <c r="N28" s="15"/>
    </row>
    <row r="29" spans="1:14" x14ac:dyDescent="0.25">
      <c r="A29" s="12">
        <f>BAJIO16643561!A30</f>
        <v>45085</v>
      </c>
      <c r="B29" s="85"/>
      <c r="C29" s="13" t="str">
        <f>BAJIO16643561!B30</f>
        <v>Compra - Disposicion por POS por (2,490.00) mxn en AUTO PINTURAS EL CHINO</v>
      </c>
      <c r="D29" s="85"/>
      <c r="E29" s="80">
        <f>BAJIO16643561!I30</f>
        <v>0</v>
      </c>
      <c r="F29" s="147">
        <f>BAJIO16643561!H30</f>
        <v>0</v>
      </c>
      <c r="G29" s="142">
        <f t="shared" si="3"/>
        <v>0</v>
      </c>
      <c r="H29" s="142">
        <f t="shared" si="6"/>
        <v>0</v>
      </c>
      <c r="I29" s="90">
        <f>BAJIO16643561!D30</f>
        <v>0</v>
      </c>
      <c r="J29" s="142">
        <f t="shared" si="4"/>
        <v>2146.5517241379312</v>
      </c>
      <c r="K29" s="142">
        <f t="shared" si="1"/>
        <v>343.44827586206901</v>
      </c>
      <c r="L29" s="14">
        <f>BAJIO16643561!C30</f>
        <v>2490</v>
      </c>
      <c r="M29" s="143">
        <f t="shared" si="2"/>
        <v>550557.67999999993</v>
      </c>
      <c r="N29" s="15"/>
    </row>
    <row r="30" spans="1:14" x14ac:dyDescent="0.25">
      <c r="A30" s="12">
        <f>BAJIO16643561!A31</f>
        <v>45085</v>
      </c>
      <c r="B30" s="85"/>
      <c r="C30" s="13" t="str">
        <f>BAJIO16643561!B31</f>
        <v>Compra - Disposicion por POS por (2,022.04) mxn en JOMAR GP2</v>
      </c>
      <c r="D30" s="85"/>
      <c r="E30" s="80">
        <f>BAJIO16643561!I31</f>
        <v>0</v>
      </c>
      <c r="F30" s="147">
        <f>BAJIO16643561!H31</f>
        <v>0</v>
      </c>
      <c r="G30" s="142">
        <f t="shared" si="3"/>
        <v>0</v>
      </c>
      <c r="H30" s="142">
        <f t="shared" si="6"/>
        <v>0</v>
      </c>
      <c r="I30" s="90">
        <f>BAJIO16643561!D31</f>
        <v>0</v>
      </c>
      <c r="J30" s="142">
        <f t="shared" si="4"/>
        <v>1743.1379310344828</v>
      </c>
      <c r="K30" s="142">
        <f t="shared" si="1"/>
        <v>278.90206896551723</v>
      </c>
      <c r="L30" s="14">
        <f>BAJIO16643561!C31</f>
        <v>2022.04</v>
      </c>
      <c r="M30" s="143">
        <f t="shared" si="2"/>
        <v>548535.6399999999</v>
      </c>
      <c r="N30" s="15"/>
    </row>
    <row r="31" spans="1:14" x14ac:dyDescent="0.25">
      <c r="A31" s="12">
        <f>BAJIO16643561!A32</f>
        <v>45085</v>
      </c>
      <c r="B31" s="85"/>
      <c r="C31" s="13" t="str">
        <f>BAJIO16643561!B32</f>
        <v>BACHOCO SA DE CV Concepto del Pago: 1500409641</v>
      </c>
      <c r="D31" s="85"/>
      <c r="E31" s="80" t="str">
        <f>BAJIO16643561!I32</f>
        <v>F5646</v>
      </c>
      <c r="F31" s="147">
        <f>BAJIO16643561!H32</f>
        <v>2615</v>
      </c>
      <c r="G31" s="142">
        <f t="shared" si="3"/>
        <v>5000</v>
      </c>
      <c r="H31" s="142">
        <f t="shared" si="6"/>
        <v>800</v>
      </c>
      <c r="I31" s="90">
        <f>BAJIO16643561!D32</f>
        <v>5800</v>
      </c>
      <c r="J31" s="142">
        <f t="shared" si="4"/>
        <v>0</v>
      </c>
      <c r="K31" s="142">
        <f t="shared" si="1"/>
        <v>0</v>
      </c>
      <c r="L31" s="14">
        <f>BAJIO16643561!C32</f>
        <v>0</v>
      </c>
      <c r="M31" s="143">
        <f t="shared" si="2"/>
        <v>554335.6399999999</v>
      </c>
      <c r="N31" s="15"/>
    </row>
    <row r="32" spans="1:14" x14ac:dyDescent="0.25">
      <c r="A32" s="12">
        <f>BAJIO16643561!A33</f>
        <v>45085</v>
      </c>
      <c r="B32" s="85"/>
      <c r="C32" s="13" t="str">
        <f>BAJIO16643561!B33</f>
        <v>RAGASA INDUSTRIAS SA DE CV Concepto del Pago: 190092</v>
      </c>
      <c r="D32" s="85"/>
      <c r="E32" s="80" t="str">
        <f>BAJIO16643561!I33</f>
        <v>F5777</v>
      </c>
      <c r="F32" s="147">
        <f>BAJIO16643561!H33</f>
        <v>2616</v>
      </c>
      <c r="G32" s="142">
        <f t="shared" si="3"/>
        <v>14100.000000000002</v>
      </c>
      <c r="H32" s="142">
        <f t="shared" si="6"/>
        <v>2256.0000000000005</v>
      </c>
      <c r="I32" s="90">
        <f>BAJIO16643561!D33</f>
        <v>16356</v>
      </c>
      <c r="J32" s="142">
        <f t="shared" si="4"/>
        <v>0</v>
      </c>
      <c r="K32" s="142">
        <f t="shared" si="1"/>
        <v>0</v>
      </c>
      <c r="L32" s="14">
        <f>BAJIO16643561!C33</f>
        <v>0</v>
      </c>
      <c r="M32" s="143">
        <f t="shared" si="2"/>
        <v>570691.6399999999</v>
      </c>
      <c r="N32" s="15"/>
    </row>
    <row r="33" spans="1:14" x14ac:dyDescent="0.25">
      <c r="A33" s="12">
        <f>BAJIO16643561!A34</f>
        <v>45085</v>
      </c>
      <c r="B33" s="85"/>
      <c r="C33" s="13" t="str">
        <f>BAJIO16643561!B34</f>
        <v>CONSTRUCTORA INVERMEX SA CV Concepto del Pago: TRASPASO A CUENTA INVERMEX BANCOMER</v>
      </c>
      <c r="D33" s="85"/>
      <c r="E33" s="80">
        <f>BAJIO16643561!I34</f>
        <v>0</v>
      </c>
      <c r="F33" s="147">
        <f>BAJIO16643561!H34</f>
        <v>0</v>
      </c>
      <c r="G33" s="142">
        <f t="shared" si="3"/>
        <v>0</v>
      </c>
      <c r="H33" s="142">
        <f t="shared" si="6"/>
        <v>0</v>
      </c>
      <c r="I33" s="90">
        <f>BAJIO16643561!D34</f>
        <v>0</v>
      </c>
      <c r="J33" s="142">
        <f t="shared" si="4"/>
        <v>27586.206896551725</v>
      </c>
      <c r="K33" s="142">
        <f t="shared" si="1"/>
        <v>4413.7931034482763</v>
      </c>
      <c r="L33" s="14">
        <f>BAJIO16643561!C34</f>
        <v>32000</v>
      </c>
      <c r="M33" s="143">
        <f t="shared" si="2"/>
        <v>538691.6399999999</v>
      </c>
      <c r="N33" s="15"/>
    </row>
    <row r="34" spans="1:14" ht="30" x14ac:dyDescent="0.25">
      <c r="A34" s="12">
        <f>BAJIO16643561!A35</f>
        <v>45085</v>
      </c>
      <c r="B34" s="85"/>
      <c r="C34" s="13" t="str">
        <f>BAJIO16643561!B35</f>
        <v>ALEN DEL NORTE SA DE CV Concepto del Pago: 0020014654CONSTRUCTORA INVERME</v>
      </c>
      <c r="D34" s="85"/>
      <c r="E34" s="80" t="str">
        <f>BAJIO16643561!I35</f>
        <v>F5546-F5565-F5594</v>
      </c>
      <c r="F34" s="147">
        <f>BAJIO16643561!H35</f>
        <v>2617</v>
      </c>
      <c r="G34" s="142">
        <f t="shared" si="3"/>
        <v>98285.000000000015</v>
      </c>
      <c r="H34" s="142">
        <f t="shared" si="6"/>
        <v>15725.600000000002</v>
      </c>
      <c r="I34" s="90">
        <f>BAJIO16643561!D35</f>
        <v>114010.6</v>
      </c>
      <c r="J34" s="142">
        <f t="shared" si="4"/>
        <v>0</v>
      </c>
      <c r="K34" s="142">
        <f t="shared" si="1"/>
        <v>0</v>
      </c>
      <c r="L34" s="14">
        <f>BAJIO16643561!C35</f>
        <v>0</v>
      </c>
      <c r="M34" s="143">
        <f t="shared" si="2"/>
        <v>652702.23999999987</v>
      </c>
      <c r="N34" s="15"/>
    </row>
    <row r="35" spans="1:14" x14ac:dyDescent="0.25">
      <c r="A35" s="12">
        <f>BAJIO16643561!A36</f>
        <v>45085</v>
      </c>
      <c r="B35" s="13"/>
      <c r="C35" s="13" t="str">
        <f>BAJIO16643561!B36</f>
        <v>SSNL SERVICIOS SUSTENTABLES NL S DE RL D Concepto del Pago: FAC5860 LIMPIEZA DE FOSA</v>
      </c>
      <c r="D35" s="85"/>
      <c r="E35" s="80" t="str">
        <f>BAJIO16643561!I36</f>
        <v>F5859-F5860</v>
      </c>
      <c r="F35" s="147">
        <f>BAJIO16643561!H36</f>
        <v>2618</v>
      </c>
      <c r="G35" s="14">
        <f t="shared" si="3"/>
        <v>9500</v>
      </c>
      <c r="H35" s="14">
        <f t="shared" si="6"/>
        <v>1520</v>
      </c>
      <c r="I35" s="90">
        <f>BAJIO16643561!D36</f>
        <v>11020</v>
      </c>
      <c r="J35" s="14">
        <f t="shared" si="4"/>
        <v>0</v>
      </c>
      <c r="K35" s="14">
        <f t="shared" si="1"/>
        <v>0</v>
      </c>
      <c r="L35" s="14">
        <f>BAJIO16643561!C36</f>
        <v>0</v>
      </c>
      <c r="M35" s="143">
        <f t="shared" si="2"/>
        <v>663722.23999999987</v>
      </c>
      <c r="N35" s="15"/>
    </row>
    <row r="36" spans="1:14" x14ac:dyDescent="0.25">
      <c r="A36" s="12">
        <f>BAJIO16643561!A37</f>
        <v>45085</v>
      </c>
      <c r="B36" s="13"/>
      <c r="C36" s="13" t="str">
        <f>BAJIO16643561!B37</f>
        <v>PROYECTOS INT. PARA MEDIO AMB Concepto del Pago: F0765</v>
      </c>
      <c r="D36" s="85"/>
      <c r="E36" s="80">
        <f>BAJIO16643561!I37</f>
        <v>0</v>
      </c>
      <c r="F36" s="147">
        <f>BAJIO16643561!H37</f>
        <v>0</v>
      </c>
      <c r="G36" s="14">
        <f t="shared" si="3"/>
        <v>0</v>
      </c>
      <c r="H36" s="14">
        <f t="shared" si="6"/>
        <v>0</v>
      </c>
      <c r="I36" s="90">
        <f>BAJIO16643561!D37</f>
        <v>0</v>
      </c>
      <c r="J36" s="14">
        <f t="shared" si="4"/>
        <v>22500</v>
      </c>
      <c r="K36" s="14">
        <f t="shared" si="1"/>
        <v>3600</v>
      </c>
      <c r="L36" s="14">
        <f>BAJIO16643561!C37</f>
        <v>26100</v>
      </c>
      <c r="M36" s="143">
        <f t="shared" si="2"/>
        <v>637622.23999999987</v>
      </c>
      <c r="N36" s="15"/>
    </row>
    <row r="37" spans="1:14" x14ac:dyDescent="0.25">
      <c r="A37" s="12">
        <f>BAJIO16643561!A38</f>
        <v>45085</v>
      </c>
      <c r="B37" s="13"/>
      <c r="C37" s="13" t="str">
        <f>BAJIO16643561!B38</f>
        <v xml:space="preserve"> PROYECTOS INT. PARA MEDIO AMB Concepto del Pago: F767 </v>
      </c>
      <c r="D37" s="85"/>
      <c r="E37" s="80">
        <f>BAJIO16643561!I38</f>
        <v>0</v>
      </c>
      <c r="F37" s="147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22500</v>
      </c>
      <c r="K37" s="14">
        <f t="shared" si="1"/>
        <v>3600</v>
      </c>
      <c r="L37" s="14">
        <f>BAJIO16643561!C38</f>
        <v>26100</v>
      </c>
      <c r="M37" s="143">
        <f t="shared" si="2"/>
        <v>611522.23999999987</v>
      </c>
      <c r="N37" s="15"/>
    </row>
    <row r="38" spans="1:14" x14ac:dyDescent="0.25">
      <c r="A38" s="12">
        <f>BAJIO16643561!A39</f>
        <v>45085</v>
      </c>
      <c r="B38" s="13"/>
      <c r="C38" s="13" t="str">
        <f>BAJIO16643561!B39</f>
        <v xml:space="preserve">CONSTRUCTORA INVERMEX SA CV TRASPASO A CUENTA DE BANCOMER INVERMEX </v>
      </c>
      <c r="D38" s="85"/>
      <c r="E38" s="80">
        <f>BAJIO16643561!I39</f>
        <v>0</v>
      </c>
      <c r="F38" s="147">
        <f>BAJIO16643561!H39</f>
        <v>0</v>
      </c>
      <c r="G38" s="14">
        <f t="shared" si="3"/>
        <v>0</v>
      </c>
      <c r="H38" s="14">
        <f t="shared" si="6"/>
        <v>0</v>
      </c>
      <c r="I38" s="90">
        <f>BAJIO16643561!D39</f>
        <v>0</v>
      </c>
      <c r="J38" s="14">
        <f t="shared" si="4"/>
        <v>2586.2068965517242</v>
      </c>
      <c r="K38" s="14">
        <f t="shared" si="1"/>
        <v>413.79310344827587</v>
      </c>
      <c r="L38" s="14">
        <f>BAJIO16643561!C39</f>
        <v>3000</v>
      </c>
      <c r="M38" s="143">
        <f t="shared" si="2"/>
        <v>608522.23999999987</v>
      </c>
      <c r="N38" s="15"/>
    </row>
    <row r="39" spans="1:14" x14ac:dyDescent="0.25">
      <c r="A39" s="12">
        <f>BAJIO16643561!A40</f>
        <v>45085</v>
      </c>
      <c r="B39" s="13"/>
      <c r="C39" s="13" t="str">
        <f>BAJIO16643561!B40</f>
        <v xml:space="preserve">TREN MOTIZ CENTRO DE SERVICIO  Concepto del Pago: F8791 </v>
      </c>
      <c r="D39" s="85"/>
      <c r="E39" s="80">
        <f>BAJIO16643561!I40</f>
        <v>0</v>
      </c>
      <c r="F39" s="147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17903</v>
      </c>
      <c r="K39" s="14">
        <f t="shared" si="1"/>
        <v>2864.48</v>
      </c>
      <c r="L39" s="14">
        <f>BAJIO16643561!C40</f>
        <v>20767.48</v>
      </c>
      <c r="M39" s="143">
        <f t="shared" si="2"/>
        <v>587754.75999999989</v>
      </c>
      <c r="N39" s="15"/>
    </row>
    <row r="40" spans="1:14" x14ac:dyDescent="0.25">
      <c r="A40" s="12">
        <f>BAJIO16643561!A41</f>
        <v>45085</v>
      </c>
      <c r="B40" s="13"/>
      <c r="C40" s="13" t="str">
        <f>BAJIO16643561!B41</f>
        <v>GASNGO MEXICO SA DE CV Concepto del Pago: FC00376949</v>
      </c>
      <c r="D40" s="85"/>
      <c r="E40" s="80">
        <f>BAJIO16643561!I41</f>
        <v>0</v>
      </c>
      <c r="F40" s="147">
        <f>BAJIO16643561!H41</f>
        <v>0</v>
      </c>
      <c r="G40" s="14">
        <f t="shared" si="3"/>
        <v>0</v>
      </c>
      <c r="H40" s="14">
        <f t="shared" si="6"/>
        <v>0</v>
      </c>
      <c r="I40" s="90">
        <f>BAJIO16643561!D41</f>
        <v>0</v>
      </c>
      <c r="J40" s="14">
        <f t="shared" si="4"/>
        <v>15517.241379310346</v>
      </c>
      <c r="K40" s="14">
        <f t="shared" si="1"/>
        <v>2482.7586206896553</v>
      </c>
      <c r="L40" s="14">
        <f>BAJIO16643561!C41</f>
        <v>18000</v>
      </c>
      <c r="M40" s="143">
        <f t="shared" si="2"/>
        <v>569754.75999999989</v>
      </c>
      <c r="N40" s="15"/>
    </row>
    <row r="41" spans="1:14" x14ac:dyDescent="0.25">
      <c r="A41" s="12">
        <f>BAJIO16643561!A42</f>
        <v>45086</v>
      </c>
      <c r="B41" s="13"/>
      <c r="C41" s="13" t="str">
        <f>BAJIO16643561!B42</f>
        <v>Compra - Disposicion por POS por (4,071.06) mxn en 5161020003513506 VIVAAEROBUS</v>
      </c>
      <c r="D41" s="85"/>
      <c r="E41" s="80">
        <f>BAJIO16643561!I42</f>
        <v>0</v>
      </c>
      <c r="F41" s="147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3509.5344827586209</v>
      </c>
      <c r="K41" s="14">
        <f t="shared" si="1"/>
        <v>561.52551724137936</v>
      </c>
      <c r="L41" s="14">
        <f>BAJIO16643561!C42</f>
        <v>4071.06</v>
      </c>
      <c r="M41" s="143">
        <f t="shared" si="2"/>
        <v>565683.69999999984</v>
      </c>
      <c r="N41" s="15"/>
    </row>
    <row r="42" spans="1:14" x14ac:dyDescent="0.25">
      <c r="A42" s="12">
        <f>BAJIO16643561!A43</f>
        <v>45086</v>
      </c>
      <c r="B42" s="13"/>
      <c r="C42" s="13" t="str">
        <f>BAJIO16643561!B43</f>
        <v>Compra - Disposicion por POS por (292.25) mxn en J G FERRETERA</v>
      </c>
      <c r="D42" s="85"/>
      <c r="E42" s="80">
        <f>BAJIO16643561!I43</f>
        <v>0</v>
      </c>
      <c r="F42" s="147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251.93965517241381</v>
      </c>
      <c r="K42" s="14">
        <f t="shared" si="1"/>
        <v>40.310344827586214</v>
      </c>
      <c r="L42" s="14">
        <f>BAJIO16643561!C43</f>
        <v>292.25</v>
      </c>
      <c r="M42" s="143">
        <f t="shared" si="2"/>
        <v>565391.44999999984</v>
      </c>
      <c r="N42" s="15"/>
    </row>
    <row r="43" spans="1:14" x14ac:dyDescent="0.25">
      <c r="A43" s="12">
        <f>BAJIO16643561!A44</f>
        <v>45086</v>
      </c>
      <c r="B43" s="13"/>
      <c r="C43" s="13" t="str">
        <f>BAJIO16643561!B44</f>
        <v>Compra - Disposicion por POS por (2,217.61) mxn en 5161020003513506 VIVAAEROBUS </v>
      </c>
      <c r="D43" s="85"/>
      <c r="E43" s="80">
        <f>BAJIO16643561!I44</f>
        <v>0</v>
      </c>
      <c r="F43" s="147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1911.73275862069</v>
      </c>
      <c r="K43" s="14">
        <f t="shared" si="1"/>
        <v>305.87724137931042</v>
      </c>
      <c r="L43" s="14">
        <f>BAJIO16643561!C44</f>
        <v>2217.61</v>
      </c>
      <c r="M43" s="143">
        <f t="shared" si="2"/>
        <v>563173.83999999985</v>
      </c>
      <c r="N43" s="15"/>
    </row>
    <row r="44" spans="1:14" x14ac:dyDescent="0.25">
      <c r="A44" s="12">
        <f>BAJIO16643561!A45</f>
        <v>45086</v>
      </c>
      <c r="B44" s="13"/>
      <c r="C44" s="13" t="str">
        <f>BAJIO16643561!B45</f>
        <v> BEZARES MEXICO SA DE CV Concepto del Pago: COTIZACION</v>
      </c>
      <c r="D44" s="85"/>
      <c r="E44" s="80">
        <f>BAJIO16643561!I45</f>
        <v>0</v>
      </c>
      <c r="F44" s="147">
        <f>BAJIO16643561!H45</f>
        <v>0</v>
      </c>
      <c r="G44" s="14">
        <f t="shared" si="3"/>
        <v>0</v>
      </c>
      <c r="H44" s="14">
        <f t="shared" si="6"/>
        <v>0</v>
      </c>
      <c r="I44" s="90">
        <f>BAJIO16643561!D45</f>
        <v>0</v>
      </c>
      <c r="J44" s="14">
        <f t="shared" si="4"/>
        <v>8272.0000000000018</v>
      </c>
      <c r="K44" s="14">
        <f t="shared" si="1"/>
        <v>1323.5200000000002</v>
      </c>
      <c r="L44" s="14">
        <f>BAJIO16643561!C45</f>
        <v>9595.52</v>
      </c>
      <c r="M44" s="143">
        <f t="shared" si="2"/>
        <v>553578.31999999983</v>
      </c>
      <c r="N44" s="15"/>
    </row>
    <row r="45" spans="1:14" x14ac:dyDescent="0.25">
      <c r="A45" s="12">
        <f>BAJIO16643561!A46</f>
        <v>45086</v>
      </c>
      <c r="B45" s="13"/>
      <c r="C45" s="13" t="str">
        <f>BAJIO16643561!B46</f>
        <v xml:space="preserve">PLANOS Y PROYECTOS DELCO Concepto del Pago: LIQUIDACION DE FACTURA </v>
      </c>
      <c r="D45" s="85"/>
      <c r="E45" s="80">
        <f>BAJIO16643561!I46</f>
        <v>0</v>
      </c>
      <c r="F45" s="147">
        <f>BAJIO16643561!H46</f>
        <v>0</v>
      </c>
      <c r="G45" s="14">
        <f t="shared" si="3"/>
        <v>0</v>
      </c>
      <c r="H45" s="14">
        <f t="shared" si="6"/>
        <v>0</v>
      </c>
      <c r="I45" s="90">
        <f>BAJIO16643561!D46</f>
        <v>0</v>
      </c>
      <c r="J45" s="14">
        <f t="shared" si="4"/>
        <v>64655.172413793109</v>
      </c>
      <c r="K45" s="14">
        <f t="shared" si="1"/>
        <v>10344.827586206897</v>
      </c>
      <c r="L45" s="14">
        <f>BAJIO16643561!C46</f>
        <v>75000</v>
      </c>
      <c r="M45" s="143">
        <f t="shared" si="2"/>
        <v>478578.31999999983</v>
      </c>
      <c r="N45" s="15"/>
    </row>
    <row r="46" spans="1:14" x14ac:dyDescent="0.25">
      <c r="A46" s="12">
        <f>BAJIO16643561!A47</f>
        <v>45086</v>
      </c>
      <c r="B46" s="13"/>
      <c r="C46" s="13" t="str">
        <f>BAJIO16643561!B47</f>
        <v xml:space="preserve">JOSE RAFAEL DEVEZA MENDEZ Concepto del Pago: DEVOLUCION DE PRESTAMO </v>
      </c>
      <c r="D46" s="85"/>
      <c r="E46" s="80">
        <f>BAJIO16643561!I47</f>
        <v>0</v>
      </c>
      <c r="F46" s="147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68965.517241379319</v>
      </c>
      <c r="K46" s="14">
        <f t="shared" si="1"/>
        <v>11034.482758620692</v>
      </c>
      <c r="L46" s="14">
        <f>BAJIO16643561!C47</f>
        <v>80000</v>
      </c>
      <c r="M46" s="143">
        <f t="shared" si="2"/>
        <v>398578.31999999983</v>
      </c>
      <c r="N46" s="15"/>
    </row>
    <row r="47" spans="1:14" x14ac:dyDescent="0.25">
      <c r="A47" s="12">
        <f>BAJIO16643561!A48</f>
        <v>45086</v>
      </c>
      <c r="B47" s="13"/>
      <c r="C47" s="13" t="str">
        <f>BAJIO16643561!B48</f>
        <v>VALVULAS DE CALIDAD DE MONTERREY SA DE C Concepto del Pago: PAGO FACTURA INV5843</v>
      </c>
      <c r="D47" s="85"/>
      <c r="E47" s="80" t="str">
        <f>BAJIO16643561!I48</f>
        <v>F5843</v>
      </c>
      <c r="F47" s="147">
        <f>BAJIO16643561!H48</f>
        <v>2619</v>
      </c>
      <c r="G47" s="14">
        <f t="shared" si="3"/>
        <v>2992.5000000000005</v>
      </c>
      <c r="H47" s="14">
        <f t="shared" si="6"/>
        <v>478.80000000000007</v>
      </c>
      <c r="I47" s="90">
        <f>BAJIO16643561!D48</f>
        <v>3471.3</v>
      </c>
      <c r="J47" s="14">
        <f t="shared" si="4"/>
        <v>0</v>
      </c>
      <c r="K47" s="14">
        <f t="shared" si="1"/>
        <v>0</v>
      </c>
      <c r="L47" s="14">
        <f>BAJIO16643561!C48</f>
        <v>0</v>
      </c>
      <c r="M47" s="143">
        <f t="shared" si="2"/>
        <v>402049.61999999982</v>
      </c>
      <c r="N47" s="15"/>
    </row>
    <row r="48" spans="1:14" x14ac:dyDescent="0.25">
      <c r="A48" s="12">
        <f>BAJIO16643561!A49</f>
        <v>45086</v>
      </c>
      <c r="B48" s="13"/>
      <c r="C48" s="13" t="str">
        <f>BAJIO16643561!B49</f>
        <v>CARBOGRAF INDUSTRIAL  Concepto del Pago: PAGO F5851</v>
      </c>
      <c r="D48" s="85"/>
      <c r="E48" s="80" t="str">
        <f>BAJIO16643561!I49</f>
        <v>F5851</v>
      </c>
      <c r="F48" s="147">
        <f>BAJIO16643561!H49</f>
        <v>2620</v>
      </c>
      <c r="G48" s="14">
        <f t="shared" si="3"/>
        <v>12000</v>
      </c>
      <c r="H48" s="14">
        <f t="shared" si="6"/>
        <v>1920</v>
      </c>
      <c r="I48" s="90">
        <f>BAJIO16643561!D49</f>
        <v>13920</v>
      </c>
      <c r="J48" s="14">
        <f t="shared" si="4"/>
        <v>0</v>
      </c>
      <c r="K48" s="14">
        <f t="shared" si="1"/>
        <v>0</v>
      </c>
      <c r="L48" s="14">
        <f>BAJIO16643561!C49</f>
        <v>0</v>
      </c>
      <c r="M48" s="143">
        <f t="shared" si="2"/>
        <v>415969.61999999982</v>
      </c>
      <c r="N48" s="15"/>
    </row>
    <row r="49" spans="1:14" x14ac:dyDescent="0.25">
      <c r="A49" s="12">
        <f>BAJIO16643561!A50</f>
        <v>45086</v>
      </c>
      <c r="B49" s="13"/>
      <c r="C49" s="13" t="str">
        <f>BAJIO16643561!B50</f>
        <v> OES ENCLOSURES MANUFACTURING MEXIC  Concepto del Pago: 5804 TO 5913</v>
      </c>
      <c r="D49" s="85"/>
      <c r="E49" s="80" t="str">
        <f>BAJIO16643561!I50</f>
        <v>F5804 A F5913</v>
      </c>
      <c r="F49" s="147">
        <f>BAJIO16643561!H50</f>
        <v>2621</v>
      </c>
      <c r="G49" s="14">
        <f t="shared" si="3"/>
        <v>43200</v>
      </c>
      <c r="H49" s="14">
        <f t="shared" si="6"/>
        <v>6912</v>
      </c>
      <c r="I49" s="90">
        <f>BAJIO16643561!D50</f>
        <v>50112</v>
      </c>
      <c r="J49" s="14">
        <f t="shared" si="4"/>
        <v>0</v>
      </c>
      <c r="K49" s="14">
        <f t="shared" si="1"/>
        <v>0</v>
      </c>
      <c r="L49" s="14">
        <f>BAJIO16643561!C50</f>
        <v>0</v>
      </c>
      <c r="M49" s="143">
        <f t="shared" si="2"/>
        <v>466081.61999999982</v>
      </c>
      <c r="N49" s="15"/>
    </row>
    <row r="50" spans="1:14" x14ac:dyDescent="0.25">
      <c r="A50" s="12">
        <f>BAJIO16643561!A51</f>
        <v>45086</v>
      </c>
      <c r="B50" s="13"/>
      <c r="C50" s="13" t="str">
        <f>BAJIO16643561!B51</f>
        <v>SPRAYLAB SA DE CV Concepto del Pago: FAC 5934 5935</v>
      </c>
      <c r="D50" s="85"/>
      <c r="E50" s="80" t="str">
        <f>BAJIO16643561!I51</f>
        <v>F5934-F5935</v>
      </c>
      <c r="F50" s="147">
        <f>BAJIO16643561!H51</f>
        <v>2622</v>
      </c>
      <c r="G50" s="14">
        <f t="shared" si="3"/>
        <v>28800.000000000004</v>
      </c>
      <c r="H50" s="14">
        <f t="shared" si="6"/>
        <v>4608.0000000000009</v>
      </c>
      <c r="I50" s="90">
        <f>BAJIO16643561!D51</f>
        <v>33408</v>
      </c>
      <c r="J50" s="14">
        <f t="shared" si="4"/>
        <v>0</v>
      </c>
      <c r="K50" s="14">
        <f t="shared" si="1"/>
        <v>0</v>
      </c>
      <c r="L50" s="14">
        <f>BAJIO16643561!C51</f>
        <v>0</v>
      </c>
      <c r="M50" s="90">
        <f t="shared" si="2"/>
        <v>499489.61999999982</v>
      </c>
      <c r="N50" s="15"/>
    </row>
    <row r="51" spans="1:14" x14ac:dyDescent="0.25">
      <c r="A51" s="12">
        <f>BAJIO16643561!A52</f>
        <v>45087</v>
      </c>
      <c r="B51" s="13"/>
      <c r="C51" s="13" t="str">
        <f>BAJIO16643561!B52</f>
        <v>Compra - Disposicion por POS por (938.30) mxn en TRACTO REF ALLENDE GPE</v>
      </c>
      <c r="D51" s="85"/>
      <c r="E51" s="80">
        <f>BAJIO16643561!I52</f>
        <v>0</v>
      </c>
      <c r="F51" s="147">
        <f>BAJIO16643561!H52</f>
        <v>0</v>
      </c>
      <c r="G51" s="14">
        <f t="shared" si="3"/>
        <v>0</v>
      </c>
      <c r="H51" s="14">
        <f t="shared" si="6"/>
        <v>0</v>
      </c>
      <c r="I51" s="90">
        <f>BAJIO16643561!D52</f>
        <v>0</v>
      </c>
      <c r="J51" s="14">
        <f t="shared" si="4"/>
        <v>808.87931034482756</v>
      </c>
      <c r="K51" s="14">
        <f t="shared" si="1"/>
        <v>129.42068965517242</v>
      </c>
      <c r="L51" s="14">
        <f>BAJIO16643561!C52</f>
        <v>938.3</v>
      </c>
      <c r="M51" s="90">
        <f t="shared" si="2"/>
        <v>498551.31999999983</v>
      </c>
      <c r="N51" s="15"/>
    </row>
    <row r="52" spans="1:14" x14ac:dyDescent="0.25">
      <c r="A52" s="12">
        <f>BAJIO16643561!A53</f>
        <v>45087</v>
      </c>
      <c r="B52" s="13"/>
      <c r="C52" s="13" t="str">
        <f>BAJIO16643561!B53</f>
        <v>GASNGO MEXICO SA DE CV Concepto del Pago: FC00376949</v>
      </c>
      <c r="D52" s="85"/>
      <c r="E52" s="80">
        <f>BAJIO16643561!I53</f>
        <v>0</v>
      </c>
      <c r="F52" s="147">
        <f>BAJIO16643561!H53</f>
        <v>0</v>
      </c>
      <c r="G52" s="14">
        <f t="shared" si="3"/>
        <v>0</v>
      </c>
      <c r="H52" s="14">
        <f t="shared" si="6"/>
        <v>0</v>
      </c>
      <c r="I52" s="90">
        <f>BAJIO16643561!D53</f>
        <v>0</v>
      </c>
      <c r="J52" s="14">
        <f t="shared" si="4"/>
        <v>17241.37931034483</v>
      </c>
      <c r="K52" s="14">
        <f t="shared" si="1"/>
        <v>2758.620689655173</v>
      </c>
      <c r="L52" s="14">
        <f>BAJIO16643561!C53</f>
        <v>20000</v>
      </c>
      <c r="M52" s="90">
        <f t="shared" si="2"/>
        <v>478551.31999999983</v>
      </c>
      <c r="N52" s="15"/>
    </row>
    <row r="53" spans="1:14" x14ac:dyDescent="0.25">
      <c r="A53" s="12">
        <f>BAJIO16643561!A54</f>
        <v>45089</v>
      </c>
      <c r="B53" s="13"/>
      <c r="C53" s="13" t="str">
        <f>BAJIO16643561!B54</f>
        <v>Compra - Disposicion por POS por (849.00) mxn en AUTOZONE 7160</v>
      </c>
      <c r="D53" s="85"/>
      <c r="E53" s="80">
        <f>BAJIO16643561!I54</f>
        <v>0</v>
      </c>
      <c r="F53" s="147">
        <f>BAJIO16643561!H54</f>
        <v>0</v>
      </c>
      <c r="G53" s="14">
        <f t="shared" si="3"/>
        <v>0</v>
      </c>
      <c r="H53" s="14">
        <f t="shared" si="6"/>
        <v>0</v>
      </c>
      <c r="I53" s="90">
        <f>BAJIO16643561!D54</f>
        <v>0</v>
      </c>
      <c r="J53" s="14">
        <f t="shared" si="4"/>
        <v>731.89655172413802</v>
      </c>
      <c r="K53" s="14">
        <f t="shared" si="1"/>
        <v>117.10344827586209</v>
      </c>
      <c r="L53" s="14">
        <f>BAJIO16643561!C54</f>
        <v>849</v>
      </c>
      <c r="M53" s="90">
        <f t="shared" si="2"/>
        <v>477702.31999999983</v>
      </c>
      <c r="N53" s="15"/>
    </row>
    <row r="54" spans="1:14" x14ac:dyDescent="0.25">
      <c r="A54" s="12">
        <f>BAJIO16643561!A55</f>
        <v>45089</v>
      </c>
      <c r="B54" s="13"/>
      <c r="C54" s="13" t="str">
        <f>BAJIO16643561!B55</f>
        <v>QUALITAS CIA DE SEGURO Concepto del Pago: POLIZA 3170040742</v>
      </c>
      <c r="D54" s="85"/>
      <c r="E54" s="80">
        <f>BAJIO16643561!I55</f>
        <v>0</v>
      </c>
      <c r="F54" s="147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5950.2672413793107</v>
      </c>
      <c r="K54" s="14">
        <f t="shared" si="1"/>
        <v>952.04275862068971</v>
      </c>
      <c r="L54" s="14">
        <f>BAJIO16643561!C55</f>
        <v>6902.31</v>
      </c>
      <c r="M54" s="90">
        <f t="shared" si="2"/>
        <v>470800.00999999983</v>
      </c>
      <c r="N54" s="15"/>
    </row>
    <row r="55" spans="1:14" x14ac:dyDescent="0.25">
      <c r="A55" s="12">
        <f>BAJIO16643561!A56</f>
        <v>45089</v>
      </c>
      <c r="B55" s="13"/>
      <c r="C55" s="13" t="str">
        <f>BAJIO16643561!B56</f>
        <v>GASOLINERA LAS PALMAS SA DE CV Concepto del Pago: PAGO FACTURA</v>
      </c>
      <c r="D55" s="85"/>
      <c r="E55" s="80">
        <f>BAJIO16643561!I56</f>
        <v>0</v>
      </c>
      <c r="F55" s="147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431.0344827586207</v>
      </c>
      <c r="K55" s="14">
        <f t="shared" si="1"/>
        <v>68.965517241379317</v>
      </c>
      <c r="L55" s="14">
        <f>BAJIO16643561!C56</f>
        <v>500</v>
      </c>
      <c r="M55" s="90">
        <f t="shared" si="2"/>
        <v>470300.00999999983</v>
      </c>
      <c r="N55" s="15"/>
    </row>
    <row r="56" spans="1:14" x14ac:dyDescent="0.25">
      <c r="A56" s="12">
        <f>BAJIO16643561!A57</f>
        <v>45089</v>
      </c>
      <c r="B56" s="13"/>
      <c r="C56" s="13" t="str">
        <f>BAJIO16643561!B57</f>
        <v>PRESAJET SAPI DE CV  Concepto del Pago: SPEI A INVERMEX</v>
      </c>
      <c r="D56" s="85"/>
      <c r="E56" s="80" t="str">
        <f>BAJIO16643561!I57</f>
        <v>F5890</v>
      </c>
      <c r="F56" s="147">
        <f>BAJIO16643561!H57</f>
        <v>2623</v>
      </c>
      <c r="G56" s="14">
        <f t="shared" si="7"/>
        <v>3200</v>
      </c>
      <c r="H56" s="14">
        <f t="shared" si="6"/>
        <v>512</v>
      </c>
      <c r="I56" s="90">
        <f>BAJIO16643561!D57</f>
        <v>3712</v>
      </c>
      <c r="J56" s="14">
        <f t="shared" si="8"/>
        <v>0</v>
      </c>
      <c r="K56" s="14">
        <f t="shared" si="1"/>
        <v>0</v>
      </c>
      <c r="L56" s="14">
        <f>BAJIO16643561!C57</f>
        <v>0</v>
      </c>
      <c r="M56" s="90">
        <f t="shared" si="2"/>
        <v>474012.00999999983</v>
      </c>
      <c r="N56" s="15"/>
    </row>
    <row r="57" spans="1:14" x14ac:dyDescent="0.25">
      <c r="A57" s="12">
        <f>BAJIO16643561!A58</f>
        <v>45089</v>
      </c>
      <c r="B57" s="13"/>
      <c r="C57" s="13" t="str">
        <f>BAJIO16643561!B58</f>
        <v>QUALITAS CIA DE SEGURO Concepto del Pago: POLIZA 3170040742</v>
      </c>
      <c r="D57" s="85"/>
      <c r="E57" s="80">
        <f>BAJIO16643561!I58</f>
        <v>0</v>
      </c>
      <c r="F57" s="147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6039.4051724137935</v>
      </c>
      <c r="K57" s="14">
        <f t="shared" si="1"/>
        <v>966.30482758620701</v>
      </c>
      <c r="L57" s="14">
        <f>BAJIO16643561!C58</f>
        <v>7005.71</v>
      </c>
      <c r="M57" s="90">
        <f t="shared" si="2"/>
        <v>467006.29999999981</v>
      </c>
      <c r="N57" s="15"/>
    </row>
    <row r="58" spans="1:14" x14ac:dyDescent="0.25">
      <c r="A58" s="12">
        <f>BAJIO16643561!A59</f>
        <v>45089</v>
      </c>
      <c r="B58" s="13"/>
      <c r="C58" s="13" t="str">
        <f>BAJIO16643561!B59</f>
        <v>GASNGO MEXICO SA DE CV Concepto del Pago: FC00376949</v>
      </c>
      <c r="D58" s="85"/>
      <c r="E58" s="80">
        <f>BAJIO16643561!I59</f>
        <v>0</v>
      </c>
      <c r="F58" s="147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14655.172413793105</v>
      </c>
      <c r="K58" s="14">
        <f t="shared" si="1"/>
        <v>2344.8275862068967</v>
      </c>
      <c r="L58" s="14">
        <f>BAJIO16643561!C59</f>
        <v>17000</v>
      </c>
      <c r="M58" s="90">
        <f t="shared" si="2"/>
        <v>450006.29999999981</v>
      </c>
      <c r="N58" s="15"/>
    </row>
    <row r="59" spans="1:14" x14ac:dyDescent="0.25">
      <c r="A59" s="12">
        <f>BAJIO16643561!A60</f>
        <v>45090</v>
      </c>
      <c r="B59" s="13"/>
      <c r="C59" s="13" t="str">
        <f>BAJIO16643561!B60</f>
        <v xml:space="preserve"> Doc. Pagado por Camara de Compensacion por (1,425.20) mxn numero de cheque 25</v>
      </c>
      <c r="D59" s="85"/>
      <c r="E59" s="80">
        <f>BAJIO16643561!I60</f>
        <v>0</v>
      </c>
      <c r="F59" s="147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1228.6206896551726</v>
      </c>
      <c r="K59" s="14">
        <f t="shared" si="1"/>
        <v>196.5793103448276</v>
      </c>
      <c r="L59" s="14">
        <f>BAJIO16643561!C60</f>
        <v>1425.2</v>
      </c>
      <c r="M59" s="90">
        <f t="shared" si="2"/>
        <v>448581.0999999998</v>
      </c>
      <c r="N59" s="15"/>
    </row>
    <row r="60" spans="1:14" x14ac:dyDescent="0.25">
      <c r="A60" s="12">
        <f>BAJIO16643561!A61</f>
        <v>45090</v>
      </c>
      <c r="B60" s="13"/>
      <c r="C60" s="13" t="str">
        <f>BAJIO16643561!B61</f>
        <v>Compra - Disposicion por POS por (20,156.16) mxn en SEG INB MTY FELIX GALV</v>
      </c>
      <c r="D60" s="85"/>
      <c r="E60" s="80">
        <f>BAJIO16643561!I61</f>
        <v>0</v>
      </c>
      <c r="F60" s="147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17376</v>
      </c>
      <c r="K60" s="14">
        <f t="shared" si="1"/>
        <v>2780.16</v>
      </c>
      <c r="L60" s="14">
        <f>BAJIO16643561!C61</f>
        <v>20156.16</v>
      </c>
      <c r="M60" s="90">
        <f t="shared" si="2"/>
        <v>428424.93999999983</v>
      </c>
      <c r="N60" s="15"/>
    </row>
    <row r="61" spans="1:14" x14ac:dyDescent="0.25">
      <c r="A61" s="12">
        <f>BAJIO16643561!A62</f>
        <v>45090</v>
      </c>
      <c r="B61" s="13"/>
      <c r="C61" s="13" t="str">
        <f>BAJIO16643561!B62</f>
        <v>NACIONAL DE ALIMENTOS Y HELADOS SA DE CV Concepto del Pago: ARCA CONTINENTAL</v>
      </c>
      <c r="D61" s="85"/>
      <c r="E61" s="80" t="str">
        <f>BAJIO16643561!I62</f>
        <v>F5781</v>
      </c>
      <c r="F61" s="147">
        <f>BAJIO16643561!H62</f>
        <v>2624</v>
      </c>
      <c r="G61" s="14">
        <f t="shared" si="7"/>
        <v>24350</v>
      </c>
      <c r="H61" s="14">
        <f t="shared" si="6"/>
        <v>3896</v>
      </c>
      <c r="I61" s="90">
        <f>BAJIO16643561!D62</f>
        <v>28246</v>
      </c>
      <c r="J61" s="14">
        <f t="shared" si="8"/>
        <v>0</v>
      </c>
      <c r="K61" s="14">
        <f t="shared" si="1"/>
        <v>0</v>
      </c>
      <c r="L61" s="14">
        <f>BAJIO16643561!C62</f>
        <v>0</v>
      </c>
      <c r="M61" s="90">
        <f t="shared" si="2"/>
        <v>456670.93999999983</v>
      </c>
      <c r="N61" s="15"/>
    </row>
    <row r="62" spans="1:14" x14ac:dyDescent="0.25">
      <c r="A62" s="12">
        <f>BAJIO16643561!A63</f>
        <v>45090</v>
      </c>
      <c r="B62" s="13"/>
      <c r="C62" s="13" t="str">
        <f>BAJIO16643561!B63</f>
        <v>COMPANIA TOPO CHICO S DE RL DE CV Concepto del Pago: ARCA CONTINENTAL</v>
      </c>
      <c r="D62" s="85"/>
      <c r="E62" s="80" t="str">
        <f>BAJIO16643561!I63</f>
        <v>F5780</v>
      </c>
      <c r="F62" s="147">
        <f>BAJIO16643561!H63</f>
        <v>2625</v>
      </c>
      <c r="G62" s="14">
        <f t="shared" si="7"/>
        <v>10500</v>
      </c>
      <c r="H62" s="14">
        <f t="shared" si="6"/>
        <v>1680</v>
      </c>
      <c r="I62" s="90">
        <f>BAJIO16643561!D63</f>
        <v>12180</v>
      </c>
      <c r="J62" s="14">
        <f t="shared" si="8"/>
        <v>0</v>
      </c>
      <c r="K62" s="14">
        <f t="shared" si="1"/>
        <v>0</v>
      </c>
      <c r="L62" s="14">
        <f>BAJIO16643561!C63</f>
        <v>0</v>
      </c>
      <c r="M62" s="90">
        <f t="shared" si="2"/>
        <v>468850.93999999983</v>
      </c>
      <c r="N62" s="15"/>
    </row>
    <row r="63" spans="1:14" x14ac:dyDescent="0.25">
      <c r="A63" s="12">
        <f>BAJIO16643561!A64</f>
        <v>45090</v>
      </c>
      <c r="B63" s="13"/>
      <c r="C63" s="13" t="str">
        <f>BAJIO16643561!B64</f>
        <v>GASNGO MEXICO SA DE CV Concepto del Pago: FC00376949</v>
      </c>
      <c r="D63" s="85"/>
      <c r="E63" s="80">
        <f>BAJIO16643561!I64</f>
        <v>0</v>
      </c>
      <c r="F63" s="147">
        <f>BAJIO16643561!H64</f>
        <v>0</v>
      </c>
      <c r="G63" s="14">
        <f t="shared" si="7"/>
        <v>0</v>
      </c>
      <c r="H63" s="14">
        <f t="shared" si="6"/>
        <v>0</v>
      </c>
      <c r="I63" s="90">
        <f>BAJIO16643561!D64</f>
        <v>0</v>
      </c>
      <c r="J63" s="14">
        <f t="shared" si="8"/>
        <v>21551.724137931036</v>
      </c>
      <c r="K63" s="14">
        <f t="shared" si="1"/>
        <v>3448.275862068966</v>
      </c>
      <c r="L63" s="14">
        <f>BAJIO16643561!C64</f>
        <v>25000</v>
      </c>
      <c r="M63" s="90">
        <f t="shared" si="2"/>
        <v>443850.93999999983</v>
      </c>
      <c r="N63" s="15"/>
    </row>
    <row r="64" spans="1:14" x14ac:dyDescent="0.25">
      <c r="A64" s="12">
        <f>BAJIO16643561!A65</f>
        <v>45091</v>
      </c>
      <c r="B64" s="13"/>
      <c r="C64" s="13" t="str">
        <f>BAJIO16643561!B65</f>
        <v>Compra - Disposicion por POS por (2,074.80) mxn en MUNICIPIO DE GUADALUPE</v>
      </c>
      <c r="D64" s="85"/>
      <c r="E64" s="80">
        <f>BAJIO16643561!I65</f>
        <v>0</v>
      </c>
      <c r="F64" s="147">
        <f>BAJIO16643561!H65</f>
        <v>0</v>
      </c>
      <c r="G64" s="14">
        <f t="shared" si="7"/>
        <v>0</v>
      </c>
      <c r="H64" s="14">
        <f t="shared" si="6"/>
        <v>0</v>
      </c>
      <c r="I64" s="90">
        <f>BAJIO16643561!D65</f>
        <v>0</v>
      </c>
      <c r="J64" s="14">
        <f t="shared" si="8"/>
        <v>1788.6206896551728</v>
      </c>
      <c r="K64" s="14">
        <f t="shared" si="1"/>
        <v>286.17931034482763</v>
      </c>
      <c r="L64" s="14">
        <f>BAJIO16643561!C65</f>
        <v>2074.8000000000002</v>
      </c>
      <c r="M64" s="90">
        <f t="shared" si="2"/>
        <v>441776.13999999984</v>
      </c>
      <c r="N64" s="15"/>
    </row>
    <row r="65" spans="1:14" x14ac:dyDescent="0.25">
      <c r="A65" s="12">
        <f>BAJIO16643561!A66</f>
        <v>45091</v>
      </c>
      <c r="B65" s="13"/>
      <c r="C65" s="13" t="str">
        <f>BAJIO16643561!B66</f>
        <v>SERVICIOS DE AGUA Y DRENAJE DE Concepto del Pago: NIS6059770</v>
      </c>
      <c r="D65" s="85"/>
      <c r="E65" s="80">
        <f>BAJIO16643561!I66</f>
        <v>0</v>
      </c>
      <c r="F65" s="147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196935.34482758623</v>
      </c>
      <c r="K65" s="14">
        <f t="shared" si="1"/>
        <v>31509.655172413797</v>
      </c>
      <c r="L65" s="14">
        <f>BAJIO16643561!C66</f>
        <v>228445</v>
      </c>
      <c r="M65" s="90">
        <f t="shared" si="2"/>
        <v>213331.13999999984</v>
      </c>
      <c r="N65" s="15"/>
    </row>
    <row r="66" spans="1:14" x14ac:dyDescent="0.25">
      <c r="A66" s="12">
        <f>BAJIO16643561!A67</f>
        <v>45092</v>
      </c>
      <c r="B66" s="13"/>
      <c r="C66" s="13" t="str">
        <f>BAJIO16643561!B67</f>
        <v>Compra - Disposicion por POS por (134.78) mxn en J G FERRETERA</v>
      </c>
      <c r="D66" s="85"/>
      <c r="E66" s="80">
        <f>BAJIO16643561!I67</f>
        <v>0</v>
      </c>
      <c r="F66" s="147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116.18965517241381</v>
      </c>
      <c r="K66" s="14">
        <f t="shared" si="1"/>
        <v>18.590344827586211</v>
      </c>
      <c r="L66" s="14">
        <f>BAJIO16643561!C67</f>
        <v>134.78</v>
      </c>
      <c r="M66" s="90">
        <f t="shared" si="2"/>
        <v>213196.35999999984</v>
      </c>
      <c r="N66" s="15"/>
    </row>
    <row r="67" spans="1:14" x14ac:dyDescent="0.25">
      <c r="A67" s="12">
        <f>BAJIO16643561!A68</f>
        <v>45092</v>
      </c>
      <c r="B67" s="13"/>
      <c r="C67" s="13" t="str">
        <f>BAJIO16643561!B68</f>
        <v>Compra - Disposicion por POS por (2,500.00) mxn en OXXO GAS CERRO DEL FRA</v>
      </c>
      <c r="D67" s="85"/>
      <c r="E67" s="80">
        <f>BAJIO16643561!I68</f>
        <v>0</v>
      </c>
      <c r="F67" s="147">
        <f>BAJIO16643561!H68</f>
        <v>0</v>
      </c>
      <c r="G67" s="14">
        <f>I67/1.16</f>
        <v>0</v>
      </c>
      <c r="H67" s="14">
        <f t="shared" si="6"/>
        <v>0</v>
      </c>
      <c r="I67" s="90">
        <f>BAJIO16643561!D68</f>
        <v>0</v>
      </c>
      <c r="J67" s="14">
        <f>L67/1.16</f>
        <v>2155.1724137931037</v>
      </c>
      <c r="K67" s="14">
        <f t="shared" si="1"/>
        <v>344.82758620689663</v>
      </c>
      <c r="L67" s="14">
        <f>BAJIO16643561!C68</f>
        <v>2500</v>
      </c>
      <c r="M67" s="90">
        <f t="shared" si="2"/>
        <v>210696.35999999984</v>
      </c>
      <c r="N67" s="15"/>
    </row>
    <row r="68" spans="1:14" x14ac:dyDescent="0.25">
      <c r="A68" s="12">
        <f>BAJIO16643561!A69</f>
        <v>45092</v>
      </c>
      <c r="B68" s="13"/>
      <c r="C68" s="13" t="str">
        <f>BAJIO16643561!B69</f>
        <v>Compra - Disposicion por POS por (241.28) mxn en ARMANDO LOZANO PAULIN</v>
      </c>
      <c r="D68" s="85"/>
      <c r="E68" s="80">
        <f>BAJIO16643561!I69</f>
        <v>0</v>
      </c>
      <c r="F68" s="147">
        <f>BAJIO16643561!H69</f>
        <v>0</v>
      </c>
      <c r="G68" s="14">
        <f>I68/1.16</f>
        <v>0</v>
      </c>
      <c r="H68" s="14">
        <f t="shared" si="6"/>
        <v>0</v>
      </c>
      <c r="I68" s="90">
        <f>BAJIO16643561!D69</f>
        <v>0</v>
      </c>
      <c r="J68" s="14">
        <f>L68/1.16</f>
        <v>208.00000000000003</v>
      </c>
      <c r="K68" s="14">
        <f t="shared" ref="K68:K131" si="9">J68*0.16</f>
        <v>33.280000000000008</v>
      </c>
      <c r="L68" s="14">
        <f>BAJIO16643561!C69</f>
        <v>241.28</v>
      </c>
      <c r="M68" s="90">
        <f t="shared" si="2"/>
        <v>210455.07999999984</v>
      </c>
      <c r="N68" s="15"/>
    </row>
    <row r="69" spans="1:14" x14ac:dyDescent="0.25">
      <c r="A69" s="12">
        <f>BAJIO16643561!A70</f>
        <v>45092</v>
      </c>
      <c r="B69" s="13"/>
      <c r="C69" s="13" t="str">
        <f>BAJIO16643561!B70</f>
        <v>RELEVANCIA MOTRIZ SA DE CV  Concepto del Pago: INV5744</v>
      </c>
      <c r="D69" s="85"/>
      <c r="E69" s="80" t="str">
        <f>BAJIO16643561!I70</f>
        <v>F5734-F5744</v>
      </c>
      <c r="F69" s="147">
        <f>BAJIO16643561!H70</f>
        <v>2626</v>
      </c>
      <c r="G69" s="14">
        <f>I69/1.16</f>
        <v>60900.000000000007</v>
      </c>
      <c r="H69" s="14">
        <f t="shared" si="6"/>
        <v>9744.0000000000018</v>
      </c>
      <c r="I69" s="90">
        <f>BAJIO16643561!D70</f>
        <v>70644</v>
      </c>
      <c r="J69" s="14">
        <f>L69/1.16</f>
        <v>0</v>
      </c>
      <c r="K69" s="14">
        <f t="shared" si="9"/>
        <v>0</v>
      </c>
      <c r="L69" s="14">
        <f>BAJIO16643561!C70</f>
        <v>0</v>
      </c>
      <c r="M69" s="90">
        <f t="shared" ref="M69:M132" si="10">M68+I69-L69</f>
        <v>281099.07999999984</v>
      </c>
      <c r="N69" s="15"/>
    </row>
    <row r="70" spans="1:14" x14ac:dyDescent="0.25">
      <c r="A70" s="12">
        <f>BAJIO16643561!A71</f>
        <v>45092</v>
      </c>
      <c r="B70" s="13"/>
      <c r="C70" s="13" t="str">
        <f>BAJIO16643561!B71</f>
        <v xml:space="preserve"> GASNGO MEXICO SA DE CV Concepto del Pago: FC00376949 </v>
      </c>
      <c r="D70" s="85"/>
      <c r="E70" s="80">
        <f>BAJIO16643561!I71</f>
        <v>0</v>
      </c>
      <c r="F70" s="147">
        <f>BAJIO16643561!H71</f>
        <v>0</v>
      </c>
      <c r="G70" s="14">
        <f t="shared" ref="G70:G120" si="11">I70/1.16</f>
        <v>0</v>
      </c>
      <c r="H70" s="14">
        <f t="shared" si="6"/>
        <v>0</v>
      </c>
      <c r="I70" s="90">
        <f>BAJIO16643561!D71</f>
        <v>0</v>
      </c>
      <c r="J70" s="14">
        <f t="shared" ref="J70:J120" si="12">L70/1.16</f>
        <v>17241.37931034483</v>
      </c>
      <c r="K70" s="14">
        <f t="shared" si="9"/>
        <v>2758.620689655173</v>
      </c>
      <c r="L70" s="14">
        <f>BAJIO16643561!C71</f>
        <v>20000</v>
      </c>
      <c r="M70" s="90">
        <f t="shared" si="10"/>
        <v>261099.07999999984</v>
      </c>
      <c r="N70" s="15"/>
    </row>
    <row r="71" spans="1:14" x14ac:dyDescent="0.25">
      <c r="A71" s="12">
        <f>BAJIO16643561!A72</f>
        <v>45093</v>
      </c>
      <c r="B71" s="13"/>
      <c r="C71" s="13" t="str">
        <f>BAJIO16643561!B72</f>
        <v>GEMTRON DE MEXICO SA DE CV Concepto del Pago: 8315832583458335835</v>
      </c>
      <c r="D71" s="85"/>
      <c r="E71" s="80" t="str">
        <f>BAJIO16643561!I72</f>
        <v>F5831-F5832-F5833-F5834-F5835</v>
      </c>
      <c r="F71" s="147">
        <f>BAJIO16643561!H72</f>
        <v>2627</v>
      </c>
      <c r="G71" s="14">
        <f t="shared" si="11"/>
        <v>71050</v>
      </c>
      <c r="H71" s="14">
        <f t="shared" si="6"/>
        <v>11368</v>
      </c>
      <c r="I71" s="90">
        <f>BAJIO16643561!D72</f>
        <v>82418</v>
      </c>
      <c r="J71" s="14">
        <f t="shared" si="12"/>
        <v>0</v>
      </c>
      <c r="K71" s="14">
        <f t="shared" si="9"/>
        <v>0</v>
      </c>
      <c r="L71" s="14">
        <f>BAJIO16643561!C72</f>
        <v>0</v>
      </c>
      <c r="M71" s="90">
        <f t="shared" si="10"/>
        <v>343517.07999999984</v>
      </c>
      <c r="N71" s="15"/>
    </row>
    <row r="72" spans="1:14" x14ac:dyDescent="0.25">
      <c r="A72" s="12">
        <f>BAJIO16643561!A73</f>
        <v>45093</v>
      </c>
      <c r="B72" s="13"/>
      <c r="C72" s="13" t="str">
        <f>BAJIO16643561!B73</f>
        <v>VALVULAS DE CALIDAD DE MONTERREY SA DE C  Concepto del Pago: PAGO FACTURAS INV 5867 5911</v>
      </c>
      <c r="D72" s="85"/>
      <c r="E72" s="80" t="str">
        <f>BAJIO16643561!I73</f>
        <v>F5867-F5911</v>
      </c>
      <c r="F72" s="147">
        <f>BAJIO16643561!H73</f>
        <v>2628</v>
      </c>
      <c r="G72" s="14">
        <f t="shared" si="11"/>
        <v>5985.0000000000009</v>
      </c>
      <c r="H72" s="14">
        <f t="shared" si="6"/>
        <v>957.60000000000014</v>
      </c>
      <c r="I72" s="90">
        <f>BAJIO16643561!D73</f>
        <v>6942.6</v>
      </c>
      <c r="J72" s="14">
        <f t="shared" si="12"/>
        <v>0</v>
      </c>
      <c r="K72" s="14">
        <f t="shared" si="9"/>
        <v>0</v>
      </c>
      <c r="L72" s="14">
        <f>BAJIO16643561!C73</f>
        <v>0</v>
      </c>
      <c r="M72" s="90">
        <f t="shared" si="10"/>
        <v>350459.67999999982</v>
      </c>
      <c r="N72" s="15"/>
    </row>
    <row r="73" spans="1:14" x14ac:dyDescent="0.25">
      <c r="A73" s="12">
        <f>BAJIO16643561!A74</f>
        <v>45093</v>
      </c>
      <c r="B73" s="13"/>
      <c r="C73" s="13" t="str">
        <f>BAJIO16643561!B74</f>
        <v>Compra - Disposicion por POS por (663.20) mxn en TRACTO REF ALLENDE GPE</v>
      </c>
      <c r="D73" s="85"/>
      <c r="E73" s="80">
        <f>BAJIO16643561!I74</f>
        <v>0</v>
      </c>
      <c r="F73" s="147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571.72413793103453</v>
      </c>
      <c r="K73" s="14">
        <f t="shared" si="9"/>
        <v>91.475862068965526</v>
      </c>
      <c r="L73" s="14">
        <f>BAJIO16643561!C74</f>
        <v>663.2</v>
      </c>
      <c r="M73" s="90">
        <f t="shared" si="10"/>
        <v>349796.47999999981</v>
      </c>
      <c r="N73" s="15"/>
    </row>
    <row r="74" spans="1:14" x14ac:dyDescent="0.25">
      <c r="A74" s="12">
        <f>BAJIO16643561!A75</f>
        <v>45093</v>
      </c>
      <c r="B74" s="13"/>
      <c r="C74" s="13" t="str">
        <f>BAJIO16643561!B75</f>
        <v>Compra - Disposicion por POS por (5,919.00) mxn en TELCEL AMERICAS</v>
      </c>
      <c r="D74" s="85"/>
      <c r="E74" s="80">
        <f>BAJIO16643561!I75</f>
        <v>0</v>
      </c>
      <c r="F74" s="147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5102.5862068965516</v>
      </c>
      <c r="K74" s="14">
        <f t="shared" si="9"/>
        <v>816.41379310344826</v>
      </c>
      <c r="L74" s="14">
        <f>BAJIO16643561!C75</f>
        <v>5919</v>
      </c>
      <c r="M74" s="90">
        <f t="shared" si="10"/>
        <v>343877.47999999981</v>
      </c>
      <c r="N74" s="15"/>
    </row>
    <row r="75" spans="1:14" x14ac:dyDescent="0.25">
      <c r="A75" s="12">
        <f>BAJIO16643561!A76</f>
        <v>45093</v>
      </c>
      <c r="B75" s="13"/>
      <c r="C75" s="13" t="str">
        <f>BAJIO16643561!B76</f>
        <v>RED RECOLECTOR,SA DE CV Concepto del Pago: CONSTRUCTORA INVERMEX SA DE CV</v>
      </c>
      <c r="D75" s="85"/>
      <c r="E75" s="80" t="str">
        <f>BAJIO16643561!I76</f>
        <v>F5695</v>
      </c>
      <c r="F75" s="147">
        <f>BAJIO16643561!H76</f>
        <v>2629</v>
      </c>
      <c r="G75" s="14">
        <f t="shared" si="11"/>
        <v>3500.0000000000005</v>
      </c>
      <c r="H75" s="14">
        <f t="shared" si="6"/>
        <v>560.00000000000011</v>
      </c>
      <c r="I75" s="90">
        <f>BAJIO16643561!D76</f>
        <v>4060</v>
      </c>
      <c r="J75" s="14">
        <f t="shared" si="12"/>
        <v>0</v>
      </c>
      <c r="K75" s="14">
        <f t="shared" si="9"/>
        <v>0</v>
      </c>
      <c r="L75" s="14">
        <f>BAJIO16643561!C76</f>
        <v>0</v>
      </c>
      <c r="M75" s="90">
        <f t="shared" si="10"/>
        <v>347937.47999999981</v>
      </c>
      <c r="N75" s="15"/>
    </row>
    <row r="76" spans="1:14" x14ac:dyDescent="0.25">
      <c r="A76" s="12">
        <f>BAJIO16643561!A77</f>
        <v>45093</v>
      </c>
      <c r="B76" s="13"/>
      <c r="C76" s="13" t="str">
        <f>BAJIO16643561!B77</f>
        <v>OPERADORA DE RELLENOS SANIT  TEF Enviado por (32,118.08) mxn F11475</v>
      </c>
      <c r="D76" s="85"/>
      <c r="E76" s="80">
        <f>BAJIO16643561!I77</f>
        <v>0</v>
      </c>
      <c r="F76" s="147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27688.000000000004</v>
      </c>
      <c r="K76" s="14">
        <f t="shared" si="9"/>
        <v>4430.0800000000008</v>
      </c>
      <c r="L76" s="14">
        <f>BAJIO16643561!C77</f>
        <v>32118.080000000002</v>
      </c>
      <c r="M76" s="90">
        <f t="shared" si="10"/>
        <v>315819.39999999979</v>
      </c>
      <c r="N76" s="15"/>
    </row>
    <row r="77" spans="1:14" x14ac:dyDescent="0.25">
      <c r="A77" s="12">
        <f>BAJIO16643561!A78</f>
        <v>45093</v>
      </c>
      <c r="B77" s="13"/>
      <c r="C77" s="13" t="str">
        <f>BAJIO16643561!B78</f>
        <v>KASE SOLUCIONES INTEGRALES TEF Enviado por (10,022.40) mxn F27790</v>
      </c>
      <c r="D77" s="85"/>
      <c r="E77" s="80">
        <f>BAJIO16643561!I78</f>
        <v>0</v>
      </c>
      <c r="F77" s="147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8640</v>
      </c>
      <c r="K77" s="14">
        <f t="shared" si="9"/>
        <v>1382.4</v>
      </c>
      <c r="L77" s="14">
        <f>BAJIO16643561!C78</f>
        <v>10022.4</v>
      </c>
      <c r="M77" s="90">
        <f t="shared" si="10"/>
        <v>305796.99999999977</v>
      </c>
      <c r="N77" s="15"/>
    </row>
    <row r="78" spans="1:14" x14ac:dyDescent="0.25">
      <c r="A78" s="12">
        <f>BAJIO16643561!A79</f>
        <v>45093</v>
      </c>
      <c r="B78" s="13"/>
      <c r="C78" s="13" t="str">
        <f>BAJIO16643561!B79</f>
        <v>Pago cuota obrero patronal Pago SIPARE REF. RPatronal:Y7815312108</v>
      </c>
      <c r="D78" s="85"/>
      <c r="E78" s="80">
        <f>BAJIO16643561!I79</f>
        <v>0</v>
      </c>
      <c r="F78" s="147">
        <f>BAJIO16643561!H79</f>
        <v>0</v>
      </c>
      <c r="G78" s="14">
        <f t="shared" si="11"/>
        <v>0</v>
      </c>
      <c r="H78" s="14">
        <f t="shared" si="6"/>
        <v>0</v>
      </c>
      <c r="I78" s="90">
        <f>BAJIO16643561!D79</f>
        <v>0</v>
      </c>
      <c r="J78" s="14">
        <f t="shared" si="12"/>
        <v>38831.431034482761</v>
      </c>
      <c r="K78" s="14">
        <f t="shared" si="9"/>
        <v>6213.0289655172419</v>
      </c>
      <c r="L78" s="14">
        <f>BAJIO16643561!C79</f>
        <v>45044.46</v>
      </c>
      <c r="M78" s="90">
        <f t="shared" si="10"/>
        <v>260752.53999999978</v>
      </c>
      <c r="N78" s="15"/>
    </row>
    <row r="79" spans="1:14" x14ac:dyDescent="0.25">
      <c r="A79" s="12">
        <f>BAJIO16643561!A80</f>
        <v>45093</v>
      </c>
      <c r="B79" s="13"/>
      <c r="C79" s="13" t="str">
        <f>BAJIO16643561!B80</f>
        <v>GASOLINERA LAS PALMAS SA DE CV   Concepto del Pago: LIQUIDACION DE FACTURA</v>
      </c>
      <c r="D79" s="85"/>
      <c r="E79" s="80">
        <f>BAJIO16643561!I80</f>
        <v>0</v>
      </c>
      <c r="F79" s="147">
        <f>BAJIO16643561!H80</f>
        <v>0</v>
      </c>
      <c r="G79" s="14">
        <f t="shared" si="11"/>
        <v>0</v>
      </c>
      <c r="H79" s="14">
        <f t="shared" si="6"/>
        <v>0</v>
      </c>
      <c r="I79" s="90">
        <f>BAJIO16643561!D80</f>
        <v>0</v>
      </c>
      <c r="J79" s="14">
        <f t="shared" si="12"/>
        <v>3448.2758620689656</v>
      </c>
      <c r="K79" s="14">
        <f t="shared" si="9"/>
        <v>551.72413793103453</v>
      </c>
      <c r="L79" s="14">
        <f>BAJIO16643561!C80</f>
        <v>4000</v>
      </c>
      <c r="M79" s="90">
        <f t="shared" si="10"/>
        <v>256752.53999999978</v>
      </c>
      <c r="N79" s="15"/>
    </row>
    <row r="80" spans="1:14" x14ac:dyDescent="0.25">
      <c r="A80" s="12">
        <f>BAJIO16643561!A81</f>
        <v>45093</v>
      </c>
      <c r="B80" s="13"/>
      <c r="C80" s="13" t="str">
        <f>BAJIO16643561!B81</f>
        <v>SECRETARIA DE FIANZAS Y TESORE Concepto del Pago: 01000000000220330820638939280</v>
      </c>
      <c r="D80" s="85"/>
      <c r="E80" s="80">
        <f>BAJIO16643561!I81</f>
        <v>0</v>
      </c>
      <c r="F80" s="147">
        <f>BAJIO16643561!H81</f>
        <v>0</v>
      </c>
      <c r="G80" s="14">
        <f t="shared" si="11"/>
        <v>0</v>
      </c>
      <c r="H80" s="14">
        <f t="shared" si="6"/>
        <v>0</v>
      </c>
      <c r="I80" s="90">
        <f>BAJIO16643561!D81</f>
        <v>0</v>
      </c>
      <c r="J80" s="14">
        <f t="shared" si="12"/>
        <v>6908.620689655173</v>
      </c>
      <c r="K80" s="14">
        <f t="shared" si="9"/>
        <v>1105.3793103448277</v>
      </c>
      <c r="L80" s="14">
        <f>BAJIO16643561!C81</f>
        <v>8014</v>
      </c>
      <c r="M80" s="90">
        <f t="shared" si="10"/>
        <v>248738.53999999978</v>
      </c>
      <c r="N80" s="15"/>
    </row>
    <row r="81" spans="1:14" x14ac:dyDescent="0.25">
      <c r="A81" s="12">
        <f>BAJIO16643561!A82</f>
        <v>45093</v>
      </c>
      <c r="B81" s="13"/>
      <c r="C81" s="13" t="str">
        <f>BAJIO16643561!B82</f>
        <v>SECRETARIA DE FIANZAS Y TESORE Concepto del Pago: 01000000000220330820638939280</v>
      </c>
      <c r="D81" s="85"/>
      <c r="E81" s="80">
        <f>BAJIO16643561!I82</f>
        <v>0</v>
      </c>
      <c r="F81" s="147">
        <f>BAJIO16643561!H82</f>
        <v>0</v>
      </c>
      <c r="G81" s="14">
        <f t="shared" si="11"/>
        <v>6908.620689655173</v>
      </c>
      <c r="H81" s="14">
        <f t="shared" si="6"/>
        <v>1105.3793103448277</v>
      </c>
      <c r="I81" s="90">
        <f>BAJIO16643561!D82</f>
        <v>8014</v>
      </c>
      <c r="J81" s="14">
        <f t="shared" si="12"/>
        <v>0</v>
      </c>
      <c r="K81" s="14">
        <f t="shared" si="9"/>
        <v>0</v>
      </c>
      <c r="L81" s="14">
        <f>BAJIO16643561!C82</f>
        <v>0</v>
      </c>
      <c r="M81" s="90">
        <f t="shared" si="10"/>
        <v>256752.53999999978</v>
      </c>
      <c r="N81" s="15"/>
    </row>
    <row r="82" spans="1:14" x14ac:dyDescent="0.25">
      <c r="A82" s="12">
        <f>BAJIO16643561!A83</f>
        <v>45093</v>
      </c>
      <c r="B82" s="13"/>
      <c r="C82" s="13" t="str">
        <f>BAJIO16643561!B83</f>
        <v>KASE SOLUCIONES INTEGRALES TEF Enviado por (408.32) mxn LIQ DE FACT</v>
      </c>
      <c r="D82" s="85"/>
      <c r="E82" s="80">
        <f>BAJIO16643561!I83</f>
        <v>0</v>
      </c>
      <c r="F82" s="147">
        <f>BAJIO16643561!H83</f>
        <v>0</v>
      </c>
      <c r="G82" s="14">
        <f t="shared" si="11"/>
        <v>0</v>
      </c>
      <c r="H82" s="14">
        <f t="shared" si="6"/>
        <v>0</v>
      </c>
      <c r="I82" s="90">
        <f>BAJIO16643561!D83</f>
        <v>0</v>
      </c>
      <c r="J82" s="14">
        <f t="shared" si="12"/>
        <v>352</v>
      </c>
      <c r="K82" s="14">
        <f t="shared" si="9"/>
        <v>56.32</v>
      </c>
      <c r="L82" s="14">
        <f>BAJIO16643561!C83</f>
        <v>408.32</v>
      </c>
      <c r="M82" s="90">
        <f t="shared" si="10"/>
        <v>256344.21999999977</v>
      </c>
      <c r="N82" s="15"/>
    </row>
    <row r="83" spans="1:14" x14ac:dyDescent="0.25">
      <c r="A83" s="12">
        <f>BAJIO16643561!A84</f>
        <v>45093</v>
      </c>
      <c r="B83" s="13"/>
      <c r="C83" s="13" t="str">
        <f>BAJIO16643561!B84</f>
        <v>CENTRO LLANTERO RAGA SA DE  TEF Enviado por (10,022.40) mxn F27790</v>
      </c>
      <c r="D83" s="85"/>
      <c r="E83" s="80">
        <f>BAJIO16643561!I84</f>
        <v>0</v>
      </c>
      <c r="F83" s="147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8640</v>
      </c>
      <c r="K83" s="14">
        <f t="shared" si="9"/>
        <v>1382.4</v>
      </c>
      <c r="L83" s="14">
        <f>BAJIO16643561!C84</f>
        <v>10022.4</v>
      </c>
      <c r="M83" s="90">
        <f t="shared" si="10"/>
        <v>246321.81999999977</v>
      </c>
      <c r="N83" s="15"/>
    </row>
    <row r="84" spans="1:14" x14ac:dyDescent="0.25">
      <c r="A84" s="12">
        <f>BAJIO16643561!A85</f>
        <v>45093</v>
      </c>
      <c r="B84" s="13"/>
      <c r="C84" s="13" t="str">
        <f>BAJIO16643561!B85</f>
        <v>GASNGO MEXICO SA DE CV Concepto del Pago: FC00376949</v>
      </c>
      <c r="D84" s="85"/>
      <c r="E84" s="80">
        <f>BAJIO16643561!I85</f>
        <v>0</v>
      </c>
      <c r="F84" s="147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12068.96551724138</v>
      </c>
      <c r="K84" s="14">
        <f t="shared" si="9"/>
        <v>1931.0344827586209</v>
      </c>
      <c r="L84" s="14">
        <f>BAJIO16643561!C85</f>
        <v>14000</v>
      </c>
      <c r="M84" s="90">
        <f t="shared" si="10"/>
        <v>232321.81999999977</v>
      </c>
      <c r="N84" s="15"/>
    </row>
    <row r="85" spans="1:14" x14ac:dyDescent="0.25">
      <c r="A85" s="12">
        <f>BAJIO16643561!A86</f>
        <v>45094</v>
      </c>
      <c r="B85" s="13"/>
      <c r="C85" s="13" t="str">
        <f>BAJIO16643561!B86</f>
        <v>Compra - Disposicion por POS por (8,836.20) mxn en HOTEL SAFI CENTRO C1</v>
      </c>
      <c r="D85" s="85"/>
      <c r="E85" s="80">
        <f>BAJIO16643561!I86</f>
        <v>0</v>
      </c>
      <c r="F85" s="147">
        <f>BAJIO16643561!H86</f>
        <v>0</v>
      </c>
      <c r="G85" s="14">
        <f t="shared" si="11"/>
        <v>0</v>
      </c>
      <c r="H85" s="14">
        <f t="shared" si="13"/>
        <v>0</v>
      </c>
      <c r="I85" s="90">
        <f>BAJIO16643561!D86</f>
        <v>0</v>
      </c>
      <c r="J85" s="14">
        <f t="shared" si="12"/>
        <v>7617.4137931034493</v>
      </c>
      <c r="K85" s="14">
        <f t="shared" si="9"/>
        <v>1218.7862068965519</v>
      </c>
      <c r="L85" s="14">
        <f>BAJIO16643561!C86</f>
        <v>8836.2000000000007</v>
      </c>
      <c r="M85" s="90">
        <f t="shared" si="10"/>
        <v>223485.61999999976</v>
      </c>
      <c r="N85" s="15"/>
    </row>
    <row r="86" spans="1:14" x14ac:dyDescent="0.25">
      <c r="A86" s="12">
        <f>BAJIO16643561!A87</f>
        <v>45094</v>
      </c>
      <c r="B86" s="13"/>
      <c r="C86" s="13" t="str">
        <f>BAJIO16643561!B87</f>
        <v>Compra - Disposicion por POS por (1,974.90) mxn en SEG IND REYNA</v>
      </c>
      <c r="D86" s="85"/>
      <c r="E86" s="80">
        <f>BAJIO16643561!I87</f>
        <v>0</v>
      </c>
      <c r="F86" s="147">
        <f>BAJIO16643561!H87</f>
        <v>0</v>
      </c>
      <c r="G86" s="14">
        <f t="shared" si="11"/>
        <v>0</v>
      </c>
      <c r="H86" s="14">
        <f t="shared" si="13"/>
        <v>0</v>
      </c>
      <c r="I86" s="90">
        <f>BAJIO16643561!D87</f>
        <v>0</v>
      </c>
      <c r="J86" s="14">
        <f t="shared" si="12"/>
        <v>1702.5000000000002</v>
      </c>
      <c r="K86" s="14">
        <f t="shared" si="9"/>
        <v>272.40000000000003</v>
      </c>
      <c r="L86" s="14">
        <f>BAJIO16643561!C87</f>
        <v>1974.9</v>
      </c>
      <c r="M86" s="90">
        <f t="shared" si="10"/>
        <v>221510.71999999977</v>
      </c>
      <c r="N86" s="15"/>
    </row>
    <row r="87" spans="1:14" x14ac:dyDescent="0.25">
      <c r="A87" s="12">
        <f>BAJIO16643561!A88</f>
        <v>45094</v>
      </c>
      <c r="B87" s="13"/>
      <c r="C87" s="13" t="str">
        <f>BAJIO16643561!B88</f>
        <v>Compra - Disposicion por POS por (1,072.29) mxn en JOMAR GP2</v>
      </c>
      <c r="D87" s="85"/>
      <c r="E87" s="80">
        <f>BAJIO16643561!I88</f>
        <v>0</v>
      </c>
      <c r="F87" s="147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924.38793103448279</v>
      </c>
      <c r="K87" s="14">
        <f t="shared" si="9"/>
        <v>147.90206896551726</v>
      </c>
      <c r="L87" s="14">
        <f>BAJIO16643561!C88</f>
        <v>1072.29</v>
      </c>
      <c r="M87" s="90">
        <f t="shared" si="10"/>
        <v>220438.42999999976</v>
      </c>
      <c r="N87" s="15"/>
    </row>
    <row r="88" spans="1:14" x14ac:dyDescent="0.25">
      <c r="A88" s="12">
        <f>BAJIO16643561!A89</f>
        <v>45094</v>
      </c>
      <c r="B88" s="13"/>
      <c r="C88" s="13" t="str">
        <f>BAJIO16643561!B89</f>
        <v> GASNGO MEXICO SA DE CV  Concepto del Pago: FC00376949</v>
      </c>
      <c r="D88" s="85"/>
      <c r="E88" s="80">
        <f>BAJIO16643561!I89</f>
        <v>0</v>
      </c>
      <c r="F88" s="147">
        <f>BAJIO16643561!H89</f>
        <v>0</v>
      </c>
      <c r="G88" s="14">
        <f t="shared" si="11"/>
        <v>0</v>
      </c>
      <c r="H88" s="14">
        <f t="shared" si="13"/>
        <v>0</v>
      </c>
      <c r="I88" s="90">
        <f>BAJIO16643561!D89</f>
        <v>0</v>
      </c>
      <c r="J88" s="14">
        <f t="shared" si="12"/>
        <v>7327.5862068965525</v>
      </c>
      <c r="K88" s="14">
        <f t="shared" si="9"/>
        <v>1172.4137931034484</v>
      </c>
      <c r="L88" s="14">
        <f>BAJIO16643561!C89</f>
        <v>8500</v>
      </c>
      <c r="M88" s="90">
        <f t="shared" si="10"/>
        <v>211938.42999999976</v>
      </c>
      <c r="N88" s="15"/>
    </row>
    <row r="89" spans="1:14" x14ac:dyDescent="0.25">
      <c r="A89" s="12">
        <f>BAJIO16643561!A90</f>
        <v>45094</v>
      </c>
      <c r="B89" s="13"/>
      <c r="C89" s="13" t="str">
        <f>BAJIO16643561!B90</f>
        <v> GASNGO MEXICO SA DE CV Concepto del Pago: FC00376949</v>
      </c>
      <c r="D89" s="85"/>
      <c r="E89" s="80">
        <f>BAJIO16643561!I90</f>
        <v>0</v>
      </c>
      <c r="F89" s="147">
        <f>BAJIO16643561!H90</f>
        <v>0</v>
      </c>
      <c r="G89" s="14">
        <f t="shared" si="11"/>
        <v>0</v>
      </c>
      <c r="H89" s="14">
        <f t="shared" si="13"/>
        <v>0</v>
      </c>
      <c r="I89" s="90">
        <f>BAJIO16643561!D90</f>
        <v>0</v>
      </c>
      <c r="J89" s="14">
        <f t="shared" si="12"/>
        <v>8189.6551724137935</v>
      </c>
      <c r="K89" s="14">
        <f t="shared" si="9"/>
        <v>1310.344827586207</v>
      </c>
      <c r="L89" s="14">
        <f>BAJIO16643561!C90</f>
        <v>9500</v>
      </c>
      <c r="M89" s="90">
        <f t="shared" si="10"/>
        <v>202438.42999999976</v>
      </c>
      <c r="N89" s="15"/>
    </row>
    <row r="90" spans="1:14" x14ac:dyDescent="0.25">
      <c r="A90" s="12">
        <f>BAJIO16643561!A91</f>
        <v>45094</v>
      </c>
      <c r="B90" s="13"/>
      <c r="C90" s="13" t="str">
        <f>BAJIO16643561!B97</f>
        <v>Documento Pagado en Efectivo por (2,221.60) mxn numero de cheque 0000026</v>
      </c>
      <c r="D90" s="85"/>
      <c r="E90" s="80">
        <f>BAJIO16643561!I91</f>
        <v>0</v>
      </c>
      <c r="F90" s="147">
        <f>BAJIO16643561!H91</f>
        <v>0</v>
      </c>
      <c r="G90" s="14">
        <f t="shared" si="11"/>
        <v>5100</v>
      </c>
      <c r="H90" s="14">
        <f t="shared" si="13"/>
        <v>816</v>
      </c>
      <c r="I90" s="90">
        <f>BAJIO16643561!D91</f>
        <v>5916</v>
      </c>
      <c r="J90" s="14">
        <f t="shared" si="12"/>
        <v>0</v>
      </c>
      <c r="K90" s="14">
        <f t="shared" si="9"/>
        <v>0</v>
      </c>
      <c r="L90" s="14">
        <f>BAJIO16643561!C91</f>
        <v>0</v>
      </c>
      <c r="M90" s="90">
        <f t="shared" si="10"/>
        <v>208354.42999999976</v>
      </c>
      <c r="N90" s="15"/>
    </row>
    <row r="91" spans="1:14" x14ac:dyDescent="0.25">
      <c r="A91" s="12">
        <f>BAJIO16643561!A92</f>
        <v>45096</v>
      </c>
      <c r="B91" s="13"/>
      <c r="C91" s="13" t="str">
        <f>BAJIO16643561!B92</f>
        <v>JOSE LUIS GONZALEZ CORREA Concepto del Pago: RENTA</v>
      </c>
      <c r="D91" s="85"/>
      <c r="E91" s="80">
        <f>BAJIO16643561!I92</f>
        <v>0</v>
      </c>
      <c r="F91" s="147">
        <f>BAJIO16643561!H92</f>
        <v>0</v>
      </c>
      <c r="G91" s="14">
        <f t="shared" si="11"/>
        <v>0</v>
      </c>
      <c r="H91" s="14">
        <f t="shared" si="13"/>
        <v>0</v>
      </c>
      <c r="I91" s="90">
        <f>BAJIO16643561!D92</f>
        <v>0</v>
      </c>
      <c r="J91" s="14">
        <f t="shared" si="12"/>
        <v>36160.793103448275</v>
      </c>
      <c r="K91" s="14">
        <f t="shared" si="9"/>
        <v>5785.7268965517242</v>
      </c>
      <c r="L91" s="14">
        <f>BAJIO16643561!C92</f>
        <v>41946.52</v>
      </c>
      <c r="M91" s="90">
        <f t="shared" si="10"/>
        <v>166407.90999999977</v>
      </c>
      <c r="N91" s="15"/>
    </row>
    <row r="92" spans="1:14" x14ac:dyDescent="0.25">
      <c r="A92" s="12">
        <f>BAJIO16643561!A93</f>
        <v>45096</v>
      </c>
      <c r="B92" s="13"/>
      <c r="C92" s="13" t="str">
        <f>BAJIO16643561!B93</f>
        <v>GASNGO MEXICO SA DE CV SPEI Enviado:</v>
      </c>
      <c r="D92" s="85"/>
      <c r="E92" s="80">
        <f>BAJIO16643561!I93</f>
        <v>0</v>
      </c>
      <c r="F92" s="147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15517.241379310346</v>
      </c>
      <c r="K92" s="14">
        <f t="shared" si="9"/>
        <v>2482.7586206896553</v>
      </c>
      <c r="L92" s="14">
        <f>BAJIO16643561!C93</f>
        <v>18000</v>
      </c>
      <c r="M92" s="90">
        <f t="shared" si="10"/>
        <v>148407.90999999977</v>
      </c>
      <c r="N92" s="15"/>
    </row>
    <row r="93" spans="1:14" x14ac:dyDescent="0.25">
      <c r="A93" s="12">
        <f>BAJIO16643561!A94</f>
        <v>45097</v>
      </c>
      <c r="B93" s="13"/>
      <c r="C93" s="13" t="str">
        <f>BAJIO16643561!B94</f>
        <v>Compra - Disposicion por POS por (3,500.00) mxn en OXXO GASBONIFACIO SALI</v>
      </c>
      <c r="D93" s="85"/>
      <c r="E93" s="80">
        <f>BAJIO16643561!I94</f>
        <v>0</v>
      </c>
      <c r="F93" s="147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3017.2413793103451</v>
      </c>
      <c r="K93" s="14">
        <f t="shared" si="9"/>
        <v>482.75862068965523</v>
      </c>
      <c r="L93" s="14">
        <f>BAJIO16643561!C94</f>
        <v>3500</v>
      </c>
      <c r="M93" s="90">
        <f t="shared" si="10"/>
        <v>144907.90999999977</v>
      </c>
      <c r="N93" s="15"/>
    </row>
    <row r="94" spans="1:14" x14ac:dyDescent="0.25">
      <c r="A94" s="12">
        <f>BAJIO16643561!A95</f>
        <v>45097</v>
      </c>
      <c r="B94" s="13"/>
      <c r="C94" s="13" t="str">
        <f>BAJIO16643561!B95</f>
        <v>Compra - Disposicion por POS por (5,000.00) mxn en OXXO GASBONIFACIO SALI</v>
      </c>
      <c r="D94" s="85"/>
      <c r="E94" s="80">
        <f>BAJIO16643561!I95</f>
        <v>0</v>
      </c>
      <c r="F94" s="147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4310.3448275862074</v>
      </c>
      <c r="K94" s="14">
        <f t="shared" si="9"/>
        <v>689.65517241379325</v>
      </c>
      <c r="L94" s="14">
        <f>BAJIO16643561!C95</f>
        <v>5000</v>
      </c>
      <c r="M94" s="90">
        <f t="shared" si="10"/>
        <v>139907.90999999977</v>
      </c>
      <c r="N94" s="15"/>
    </row>
    <row r="95" spans="1:14" x14ac:dyDescent="0.25">
      <c r="A95" s="12">
        <f>BAJIO16643561!A96</f>
        <v>45097</v>
      </c>
      <c r="B95" s="13"/>
      <c r="C95" s="13" t="str">
        <f>BAJIO16643561!B96</f>
        <v>Compra - Disposicion por POS por (1,273.06) mxn en TRACTO REF ALLENDE GPE</v>
      </c>
      <c r="D95" s="85"/>
      <c r="E95" s="80">
        <f>BAJIO16643561!I96</f>
        <v>0</v>
      </c>
      <c r="F95" s="147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1097.4655172413793</v>
      </c>
      <c r="K95" s="14">
        <f t="shared" si="9"/>
        <v>175.5944827586207</v>
      </c>
      <c r="L95" s="14">
        <f>BAJIO16643561!C96</f>
        <v>1273.06</v>
      </c>
      <c r="M95" s="90">
        <f t="shared" si="10"/>
        <v>138634.84999999977</v>
      </c>
      <c r="N95" s="15"/>
    </row>
    <row r="96" spans="1:14" x14ac:dyDescent="0.25">
      <c r="A96" s="12">
        <f>BAJIO16643561!A97</f>
        <v>45097</v>
      </c>
      <c r="B96" s="13"/>
      <c r="C96" s="13" t="e">
        <f>BAJIO16643561!#REF!</f>
        <v>#REF!</v>
      </c>
      <c r="D96" s="85"/>
      <c r="E96" s="80">
        <f>BAJIO16643561!I97</f>
        <v>0</v>
      </c>
      <c r="F96" s="147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1915.1724137931035</v>
      </c>
      <c r="K96" s="14">
        <f t="shared" si="9"/>
        <v>306.42758620689659</v>
      </c>
      <c r="L96" s="14">
        <f>BAJIO16643561!C97</f>
        <v>2221.6</v>
      </c>
      <c r="M96" s="90">
        <f t="shared" si="10"/>
        <v>136413.24999999977</v>
      </c>
      <c r="N96" s="15"/>
    </row>
    <row r="97" spans="1:14" x14ac:dyDescent="0.25">
      <c r="A97" s="12">
        <f>BAJIO16643561!A98</f>
        <v>45097</v>
      </c>
      <c r="B97" s="13"/>
      <c r="C97" s="13" t="str">
        <f>BAJIO16643561!B98</f>
        <v xml:space="preserve">PACCAR FINANCIAL MEXICO SA DE Concepto del Pago: 3170740025 </v>
      </c>
      <c r="D97" s="85"/>
      <c r="E97" s="80">
        <f>BAJIO16643561!I98</f>
        <v>0</v>
      </c>
      <c r="F97" s="147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46419.646551724145</v>
      </c>
      <c r="K97" s="14">
        <f t="shared" si="9"/>
        <v>7427.1434482758632</v>
      </c>
      <c r="L97" s="14">
        <f>BAJIO16643561!C98</f>
        <v>53846.79</v>
      </c>
      <c r="M97" s="90">
        <f t="shared" si="10"/>
        <v>82566.459999999759</v>
      </c>
      <c r="N97" s="15"/>
    </row>
    <row r="98" spans="1:14" x14ac:dyDescent="0.25">
      <c r="A98" s="12">
        <f>BAJIO16643561!A99</f>
        <v>45097</v>
      </c>
      <c r="B98" s="13"/>
      <c r="C98" s="13" t="str">
        <f>BAJIO16643561!B99</f>
        <v>FABRICANTES DE EQUIP OS PARA REFRIGERACI   Concepto del Pago: 619SPEI000541</v>
      </c>
      <c r="D98" s="85"/>
      <c r="E98" s="80" t="str">
        <f>BAJIO16643561!I99</f>
        <v>F5808</v>
      </c>
      <c r="F98" s="147">
        <f>BAJIO16643561!H99</f>
        <v>2630</v>
      </c>
      <c r="G98" s="14">
        <f t="shared" si="11"/>
        <v>36000</v>
      </c>
      <c r="H98" s="14">
        <f t="shared" si="13"/>
        <v>5760</v>
      </c>
      <c r="I98" s="90">
        <f>BAJIO16643561!D99</f>
        <v>41760</v>
      </c>
      <c r="J98" s="14">
        <f t="shared" si="12"/>
        <v>0</v>
      </c>
      <c r="K98" s="14">
        <f t="shared" si="9"/>
        <v>0</v>
      </c>
      <c r="L98" s="14">
        <f>BAJIO16643561!C99</f>
        <v>0</v>
      </c>
      <c r="M98" s="90">
        <f t="shared" si="10"/>
        <v>124326.45999999976</v>
      </c>
      <c r="N98" s="15"/>
    </row>
    <row r="99" spans="1:14" x14ac:dyDescent="0.25">
      <c r="A99" s="12">
        <f>BAJIO16643561!A100</f>
        <v>45097</v>
      </c>
      <c r="B99" s="13"/>
      <c r="C99" s="13" t="str">
        <f>BAJIO16643561!B100</f>
        <v>Retiro de Recursos Pago de impuestos RFC TESOFE INGRESOS FEDERALES REC</v>
      </c>
      <c r="D99" s="85"/>
      <c r="E99" s="80">
        <f>BAJIO16643561!I100</f>
        <v>0</v>
      </c>
      <c r="F99" s="147">
        <f>BAJIO16643561!H100</f>
        <v>0</v>
      </c>
      <c r="G99" s="14">
        <f t="shared" si="11"/>
        <v>0</v>
      </c>
      <c r="H99" s="14">
        <f t="shared" si="13"/>
        <v>0</v>
      </c>
      <c r="I99" s="90">
        <f>BAJIO16643561!D100</f>
        <v>0</v>
      </c>
      <c r="J99" s="14">
        <f t="shared" si="12"/>
        <v>22150</v>
      </c>
      <c r="K99" s="14">
        <f t="shared" si="9"/>
        <v>3544</v>
      </c>
      <c r="L99" s="14">
        <f>BAJIO16643561!C100</f>
        <v>25694</v>
      </c>
      <c r="M99" s="90">
        <f t="shared" si="10"/>
        <v>98632.459999999759</v>
      </c>
      <c r="N99" s="15"/>
    </row>
    <row r="100" spans="1:14" x14ac:dyDescent="0.25">
      <c r="A100" s="12">
        <f>BAJIO16643561!A101</f>
        <v>45097</v>
      </c>
      <c r="B100" s="13"/>
      <c r="C100" s="13" t="str">
        <f>BAJIO16643561!B101</f>
        <v>Retiro de Recursos Pago de impuestos RFC TESOFE INGRESOS FEDERALES REC</v>
      </c>
      <c r="D100" s="85"/>
      <c r="E100" s="80">
        <f>BAJIO16643561!I101</f>
        <v>0</v>
      </c>
      <c r="F100" s="147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3920.6896551724139</v>
      </c>
      <c r="K100" s="14">
        <f t="shared" si="9"/>
        <v>627.31034482758628</v>
      </c>
      <c r="L100" s="14">
        <f>BAJIO16643561!C101</f>
        <v>4548</v>
      </c>
      <c r="M100" s="90">
        <f t="shared" si="10"/>
        <v>94084.459999999759</v>
      </c>
      <c r="N100" s="15"/>
    </row>
    <row r="101" spans="1:14" x14ac:dyDescent="0.25">
      <c r="A101" s="12">
        <f>BAJIO16643561!A102</f>
        <v>45098</v>
      </c>
      <c r="B101" s="13"/>
      <c r="C101" s="13" t="str">
        <f>BAJIO16643561!B102</f>
        <v>Compra - Disposicion por POS por (556.00) mxn en CLIP MX*RESTAURANTE AL</v>
      </c>
      <c r="D101" s="85"/>
      <c r="E101" s="80">
        <f>BAJIO16643561!I102</f>
        <v>0</v>
      </c>
      <c r="F101" s="147">
        <f>BAJIO16643561!H102</f>
        <v>0</v>
      </c>
      <c r="G101" s="14">
        <f t="shared" si="11"/>
        <v>0</v>
      </c>
      <c r="H101" s="14">
        <f t="shared" si="13"/>
        <v>0</v>
      </c>
      <c r="I101" s="90">
        <f>BAJIO16643561!D102</f>
        <v>0</v>
      </c>
      <c r="J101" s="14">
        <f t="shared" si="12"/>
        <v>479.31034482758622</v>
      </c>
      <c r="K101" s="14">
        <f t="shared" si="9"/>
        <v>76.689655172413794</v>
      </c>
      <c r="L101" s="14">
        <f>BAJIO16643561!C102</f>
        <v>556</v>
      </c>
      <c r="M101" s="90">
        <f t="shared" si="10"/>
        <v>93528.459999999759</v>
      </c>
      <c r="N101" s="15"/>
    </row>
    <row r="102" spans="1:14" x14ac:dyDescent="0.25">
      <c r="A102" s="12">
        <f>BAJIO16643561!A103</f>
        <v>45098</v>
      </c>
      <c r="B102" s="13"/>
      <c r="C102" s="13" t="str">
        <f>BAJIO16643561!B103</f>
        <v>MECANICAR SA DE CV Concepto del Pago: A-11347</v>
      </c>
      <c r="D102" s="85"/>
      <c r="E102" s="80">
        <f>BAJIO16643561!I103</f>
        <v>0</v>
      </c>
      <c r="F102" s="147">
        <f>BAJIO16643561!H103</f>
        <v>0</v>
      </c>
      <c r="G102" s="14">
        <f t="shared" si="11"/>
        <v>0</v>
      </c>
      <c r="H102" s="14">
        <f t="shared" si="13"/>
        <v>0</v>
      </c>
      <c r="I102" s="90">
        <f>BAJIO16643561!D103</f>
        <v>0</v>
      </c>
      <c r="J102" s="14">
        <f t="shared" si="12"/>
        <v>4600</v>
      </c>
      <c r="K102" s="14">
        <f t="shared" si="9"/>
        <v>736</v>
      </c>
      <c r="L102" s="14">
        <f>BAJIO16643561!C103</f>
        <v>5336</v>
      </c>
      <c r="M102" s="90">
        <f t="shared" si="10"/>
        <v>88192.459999999759</v>
      </c>
      <c r="N102" s="15"/>
    </row>
    <row r="103" spans="1:14" x14ac:dyDescent="0.25">
      <c r="A103" s="12">
        <f>BAJIO16643561!A104</f>
        <v>45098</v>
      </c>
      <c r="B103" s="13"/>
      <c r="C103" s="13" t="str">
        <f>BAJIO16643561!B104</f>
        <v>SISTEMAS HORMIGA,SA  Concepto del Pago: PAGO A PROVEEDOR</v>
      </c>
      <c r="D103" s="85"/>
      <c r="E103" s="80" t="str">
        <f>BAJIO16643561!I104</f>
        <v>F5775</v>
      </c>
      <c r="F103" s="147">
        <f>BAJIO16643561!H104</f>
        <v>2642</v>
      </c>
      <c r="G103" s="14">
        <f t="shared" si="11"/>
        <v>52684.448275862072</v>
      </c>
      <c r="H103" s="14">
        <f t="shared" si="13"/>
        <v>8429.5117241379321</v>
      </c>
      <c r="I103" s="90">
        <f>BAJIO16643561!D104</f>
        <v>61113.96</v>
      </c>
      <c r="J103" s="14">
        <f t="shared" si="12"/>
        <v>0</v>
      </c>
      <c r="K103" s="14">
        <f t="shared" si="9"/>
        <v>0</v>
      </c>
      <c r="L103" s="14">
        <f>BAJIO16643561!C104</f>
        <v>0</v>
      </c>
      <c r="M103" s="90">
        <f t="shared" si="10"/>
        <v>149306.41999999975</v>
      </c>
      <c r="N103" s="15"/>
    </row>
    <row r="104" spans="1:14" x14ac:dyDescent="0.25">
      <c r="A104" s="12">
        <f>BAJIO16643561!A105</f>
        <v>45098</v>
      </c>
      <c r="B104" s="13"/>
      <c r="C104" s="13" t="str">
        <f>BAJIO16643561!B105</f>
        <v xml:space="preserve">GASNGO MEXICO SA DE CV Concepto del Pago: FC00376949 </v>
      </c>
      <c r="D104" s="85"/>
      <c r="E104" s="80">
        <f>BAJIO16643561!I105</f>
        <v>0</v>
      </c>
      <c r="F104" s="147">
        <f>BAJIO16643561!H105</f>
        <v>0</v>
      </c>
      <c r="G104" s="14">
        <f t="shared" si="11"/>
        <v>0</v>
      </c>
      <c r="H104" s="14">
        <f t="shared" si="13"/>
        <v>0</v>
      </c>
      <c r="I104" s="90">
        <f>BAJIO16643561!D105</f>
        <v>0</v>
      </c>
      <c r="J104" s="14">
        <f t="shared" si="12"/>
        <v>14655.172413793105</v>
      </c>
      <c r="K104" s="14">
        <f t="shared" si="9"/>
        <v>2344.8275862068967</v>
      </c>
      <c r="L104" s="14">
        <f>BAJIO16643561!C105</f>
        <v>17000</v>
      </c>
      <c r="M104" s="90">
        <f t="shared" si="10"/>
        <v>132306.41999999975</v>
      </c>
      <c r="N104" s="15"/>
    </row>
    <row r="105" spans="1:14" x14ac:dyDescent="0.25">
      <c r="A105" s="12" t="e">
        <f>BAJIO16643561!#REF!</f>
        <v>#REF!</v>
      </c>
      <c r="B105" s="13"/>
      <c r="C105" s="13" t="e">
        <f>BAJIO16643561!#REF!</f>
        <v>#REF!</v>
      </c>
      <c r="D105" s="85"/>
      <c r="E105" s="80" t="e">
        <f>BAJIO16643561!#REF!</f>
        <v>#REF!</v>
      </c>
      <c r="F105" s="147" t="e">
        <f>BAJIO16643561!#REF!</f>
        <v>#REF!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36814</v>
      </c>
      <c r="K105" s="14">
        <f t="shared" si="9"/>
        <v>5890.24</v>
      </c>
      <c r="L105" s="14">
        <f>BAJIO16643561!C106</f>
        <v>42704.24</v>
      </c>
      <c r="M105" s="90">
        <f t="shared" si="10"/>
        <v>89602.17999999976</v>
      </c>
      <c r="N105" s="15"/>
    </row>
    <row r="106" spans="1:14" x14ac:dyDescent="0.25">
      <c r="A106" s="12">
        <f>BAJIO16643561!A106</f>
        <v>45098</v>
      </c>
      <c r="B106" s="13"/>
      <c r="C106" s="13" t="str">
        <f>BAJIO16643561!B106</f>
        <v>VACUUM SYSTEMS SA DE CV Concepto del Pago: F38</v>
      </c>
      <c r="D106" s="85"/>
      <c r="E106" s="80">
        <f>BAJIO16643561!I106</f>
        <v>0</v>
      </c>
      <c r="F106" s="147">
        <f>BAJIO16643561!H106</f>
        <v>0</v>
      </c>
      <c r="G106" s="14">
        <f t="shared" si="11"/>
        <v>0</v>
      </c>
      <c r="H106" s="14">
        <f t="shared" si="13"/>
        <v>0</v>
      </c>
      <c r="I106" s="90">
        <f>BAJIO16643561!D107</f>
        <v>0</v>
      </c>
      <c r="J106" s="14">
        <f t="shared" si="12"/>
        <v>3155.1982758620693</v>
      </c>
      <c r="K106" s="14">
        <f t="shared" si="9"/>
        <v>504.83172413793108</v>
      </c>
      <c r="L106" s="14">
        <f>BAJIO16643561!C107</f>
        <v>3660.03</v>
      </c>
      <c r="M106" s="90">
        <f t="shared" si="10"/>
        <v>85942.149999999761</v>
      </c>
      <c r="N106" s="15"/>
    </row>
    <row r="107" spans="1:14" x14ac:dyDescent="0.25">
      <c r="A107" s="12">
        <f>BAJIO16643561!A108</f>
        <v>45098</v>
      </c>
      <c r="B107" s="13"/>
      <c r="C107" s="13" t="str">
        <f>BAJIO16643561!B108</f>
        <v>CONSTRUCTORA INVERMEX SA DE CV Concepto del Pago: TRASPASO A INVERMEX BAJIO</v>
      </c>
      <c r="D107" s="85"/>
      <c r="E107" s="80">
        <f>BAJIO16643561!I108</f>
        <v>0</v>
      </c>
      <c r="F107" s="147">
        <f>BAJIO16643561!H108</f>
        <v>0</v>
      </c>
      <c r="G107" s="14">
        <f t="shared" si="11"/>
        <v>19827.586206896554</v>
      </c>
      <c r="H107" s="14">
        <f t="shared" si="13"/>
        <v>3172.4137931034488</v>
      </c>
      <c r="I107" s="90">
        <f>BAJIO16643561!D108</f>
        <v>23000</v>
      </c>
      <c r="J107" s="14">
        <f t="shared" si="12"/>
        <v>0</v>
      </c>
      <c r="K107" s="14">
        <f t="shared" si="9"/>
        <v>0</v>
      </c>
      <c r="L107" s="14">
        <f>BAJIO16643561!C108</f>
        <v>0</v>
      </c>
      <c r="M107" s="90">
        <f t="shared" si="10"/>
        <v>108942.14999999976</v>
      </c>
      <c r="N107" s="15"/>
    </row>
    <row r="108" spans="1:14" x14ac:dyDescent="0.25">
      <c r="A108" s="12">
        <f>BAJIO16643561!A109</f>
        <v>45098</v>
      </c>
      <c r="B108" s="13"/>
      <c r="C108" s="13" t="str">
        <f>BAJIO16643561!B109</f>
        <v>Retiro por domiciliacion GM FINANCIAL DE MEXICO SA DE CV </v>
      </c>
      <c r="D108" s="85"/>
      <c r="E108" s="80">
        <f>BAJIO16643561!I109</f>
        <v>0</v>
      </c>
      <c r="F108" s="147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5563.5689655172418</v>
      </c>
      <c r="K108" s="14">
        <f t="shared" si="9"/>
        <v>890.17103448275873</v>
      </c>
      <c r="L108" s="14">
        <f>BAJIO16643561!C109</f>
        <v>6453.74</v>
      </c>
      <c r="M108" s="90">
        <f t="shared" si="10"/>
        <v>102488.40999999976</v>
      </c>
      <c r="N108" s="15"/>
    </row>
    <row r="109" spans="1:14" x14ac:dyDescent="0.25">
      <c r="A109" s="12">
        <f>BAJIO16643561!A110</f>
        <v>45099</v>
      </c>
      <c r="B109" s="13"/>
      <c r="C109" s="13" t="str">
        <f>BAJIO16643561!B110</f>
        <v>Compra - Disposicion por POS por (290.00) mxn en OXXOGAS CARDENAS PBF</v>
      </c>
      <c r="D109" s="85"/>
      <c r="E109" s="80">
        <f>BAJIO16643561!I110</f>
        <v>0</v>
      </c>
      <c r="F109" s="147">
        <f>BAJIO16643561!H110</f>
        <v>0</v>
      </c>
      <c r="G109" s="14">
        <f t="shared" si="11"/>
        <v>0</v>
      </c>
      <c r="H109" s="14">
        <f t="shared" si="13"/>
        <v>0</v>
      </c>
      <c r="I109" s="90">
        <f>BAJIO16643561!D110</f>
        <v>0</v>
      </c>
      <c r="J109" s="14">
        <f t="shared" si="12"/>
        <v>250.00000000000003</v>
      </c>
      <c r="K109" s="14">
        <f t="shared" si="9"/>
        <v>40.000000000000007</v>
      </c>
      <c r="L109" s="14">
        <f>BAJIO16643561!C110</f>
        <v>290</v>
      </c>
      <c r="M109" s="90">
        <f t="shared" si="10"/>
        <v>102198.40999999976</v>
      </c>
      <c r="N109" s="15"/>
    </row>
    <row r="110" spans="1:14" x14ac:dyDescent="0.25">
      <c r="A110" s="12">
        <f>BAJIO16643561!A111</f>
        <v>45099</v>
      </c>
      <c r="B110" s="13"/>
      <c r="C110" s="13" t="str">
        <f>BAJIO16643561!B111</f>
        <v>Compra - Disposicion por POS por (924.00) mxn en BAE HDA STA INES</v>
      </c>
      <c r="D110" s="85"/>
      <c r="E110" s="80">
        <f>BAJIO16643561!I111</f>
        <v>0</v>
      </c>
      <c r="F110" s="147">
        <f>BAJIO16643561!H111</f>
        <v>0</v>
      </c>
      <c r="G110" s="14">
        <f t="shared" si="11"/>
        <v>0</v>
      </c>
      <c r="H110" s="14">
        <f t="shared" si="13"/>
        <v>0</v>
      </c>
      <c r="I110" s="90">
        <f>BAJIO16643561!D111</f>
        <v>0</v>
      </c>
      <c r="J110" s="14">
        <f t="shared" si="12"/>
        <v>796.55172413793105</v>
      </c>
      <c r="K110" s="14">
        <f t="shared" si="9"/>
        <v>127.44827586206897</v>
      </c>
      <c r="L110" s="14">
        <f>BAJIO16643561!C111</f>
        <v>924</v>
      </c>
      <c r="M110" s="90">
        <f t="shared" si="10"/>
        <v>101274.40999999976</v>
      </c>
      <c r="N110" s="15"/>
    </row>
    <row r="111" spans="1:14" x14ac:dyDescent="0.25">
      <c r="A111" s="12">
        <f>BAJIO16643561!A112</f>
        <v>45099</v>
      </c>
      <c r="B111" s="13"/>
      <c r="C111" s="13" t="str">
        <f>BAJIO16643561!B112</f>
        <v>Compra - Disposicion por POS por (938.30) mxn en TRACTO REF ALLENDE GPE</v>
      </c>
      <c r="D111" s="85"/>
      <c r="E111" s="80">
        <f>BAJIO16643561!I112</f>
        <v>0</v>
      </c>
      <c r="F111" s="147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808.87931034482756</v>
      </c>
      <c r="K111" s="14">
        <f t="shared" si="9"/>
        <v>129.42068965517242</v>
      </c>
      <c r="L111" s="14">
        <f>BAJIO16643561!C112</f>
        <v>938.3</v>
      </c>
      <c r="M111" s="90">
        <f t="shared" si="10"/>
        <v>100336.10999999975</v>
      </c>
      <c r="N111" s="15"/>
    </row>
    <row r="112" spans="1:14" x14ac:dyDescent="0.25">
      <c r="A112" s="12">
        <f>BAJIO16643561!A113</f>
        <v>45099</v>
      </c>
      <c r="B112" s="13"/>
      <c r="C112" s="13" t="str">
        <f>BAJIO16643561!B113</f>
        <v xml:space="preserve">SECRETARIA DE FIANZAS Y TESORE Concepto del Pago: 010000000000221435020639224286 </v>
      </c>
      <c r="D112" s="85"/>
      <c r="E112" s="80">
        <f>BAJIO16643561!I113</f>
        <v>0</v>
      </c>
      <c r="F112" s="147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7007.7586206896558</v>
      </c>
      <c r="K112" s="14">
        <f t="shared" si="9"/>
        <v>1121.2413793103449</v>
      </c>
      <c r="L112" s="14">
        <f>BAJIO16643561!C113</f>
        <v>8129</v>
      </c>
      <c r="M112" s="90">
        <f t="shared" si="10"/>
        <v>92207.109999999753</v>
      </c>
      <c r="N112" s="15"/>
    </row>
    <row r="113" spans="1:14" x14ac:dyDescent="0.25">
      <c r="A113" s="12">
        <f>BAJIO16643561!A114</f>
        <v>45099</v>
      </c>
      <c r="B113" s="13"/>
      <c r="C113" s="13" t="str">
        <f>BAJIO16643561!B114</f>
        <v>ALEN DEL NORTE SA DE CV Concepto del Pago: 0020015952CONSTRUCTORA INVERME</v>
      </c>
      <c r="D113" s="85"/>
      <c r="E113" s="80" t="str">
        <f>BAJIO16643561!I114</f>
        <v>F5690</v>
      </c>
      <c r="F113" s="147">
        <f>BAJIO16643561!H114</f>
        <v>2643</v>
      </c>
      <c r="G113" s="14">
        <f t="shared" si="11"/>
        <v>19600</v>
      </c>
      <c r="H113" s="14">
        <f t="shared" si="13"/>
        <v>3136</v>
      </c>
      <c r="I113" s="90">
        <f>BAJIO16643561!D114</f>
        <v>22736</v>
      </c>
      <c r="J113" s="14">
        <f t="shared" si="12"/>
        <v>0</v>
      </c>
      <c r="K113" s="14">
        <f t="shared" si="9"/>
        <v>0</v>
      </c>
      <c r="L113" s="14">
        <f>BAJIO16643561!C114</f>
        <v>0</v>
      </c>
      <c r="M113" s="90">
        <f t="shared" si="10"/>
        <v>114943.10999999975</v>
      </c>
      <c r="N113" s="15"/>
    </row>
    <row r="114" spans="1:14" x14ac:dyDescent="0.25">
      <c r="A114" s="12">
        <f>BAJIO16643561!A115</f>
        <v>45099</v>
      </c>
      <c r="B114" s="13"/>
      <c r="C114" s="13" t="str">
        <f>BAJIO16643561!B115</f>
        <v>HYUNDAI GLOVIS MEXIC O S DE RL DE CV Concepto del Pago: GLOVIS</v>
      </c>
      <c r="D114" s="85"/>
      <c r="E114" s="80" t="str">
        <f>BAJIO16643561!I115</f>
        <v>F5754</v>
      </c>
      <c r="F114" s="147">
        <f>BAJIO16643561!H115</f>
        <v>2644</v>
      </c>
      <c r="G114" s="14">
        <f t="shared" si="11"/>
        <v>25841.663793103453</v>
      </c>
      <c r="H114" s="14">
        <f t="shared" si="13"/>
        <v>4134.6662068965525</v>
      </c>
      <c r="I114" s="90">
        <f>BAJIO16643561!D115</f>
        <v>29976.33</v>
      </c>
      <c r="J114" s="14">
        <f t="shared" si="12"/>
        <v>0</v>
      </c>
      <c r="K114" s="14">
        <f t="shared" si="9"/>
        <v>0</v>
      </c>
      <c r="L114" s="14">
        <f>BAJIO16643561!C115</f>
        <v>0</v>
      </c>
      <c r="M114" s="90">
        <f t="shared" si="10"/>
        <v>144919.43999999977</v>
      </c>
      <c r="N114" s="15"/>
    </row>
    <row r="115" spans="1:14" x14ac:dyDescent="0.25">
      <c r="A115" s="12">
        <f>BAJIO16643561!A116</f>
        <v>45099</v>
      </c>
      <c r="B115" s="13"/>
      <c r="C115" s="13" t="str">
        <f>BAJIO16643561!B116</f>
        <v>PLANOS Y PROYECTOS DELCO Concepto del Pago: LIQUIDACION DE PAGO</v>
      </c>
      <c r="D115" s="85"/>
      <c r="E115" s="80">
        <f>BAJIO16643561!I116</f>
        <v>0</v>
      </c>
      <c r="F115" s="147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51724.137931034486</v>
      </c>
      <c r="K115" s="14">
        <f t="shared" si="9"/>
        <v>8275.8620689655181</v>
      </c>
      <c r="L115" s="14">
        <f>BAJIO16643561!C116</f>
        <v>60000</v>
      </c>
      <c r="M115" s="90">
        <f t="shared" si="10"/>
        <v>84919.439999999769</v>
      </c>
      <c r="N115" s="15"/>
    </row>
    <row r="116" spans="1:14" x14ac:dyDescent="0.25">
      <c r="A116" s="12">
        <f>BAJIO16643561!A117</f>
        <v>45099</v>
      </c>
      <c r="B116" s="13"/>
      <c r="C116" s="13" t="str">
        <f>BAJIO16643561!B117</f>
        <v>BRIDGESTONE NEUMATICOS DE MONTERRE Concepto del Pago: BRIDGESTONE NEUMATICOS DE MONTERREY SA D</v>
      </c>
      <c r="D116" s="85"/>
      <c r="E116" s="80" t="str">
        <f>BAJIO16643561!I117</f>
        <v>F5730</v>
      </c>
      <c r="F116" s="147">
        <f>BAJIO16643561!H117</f>
        <v>2645</v>
      </c>
      <c r="G116" s="14">
        <f t="shared" si="11"/>
        <v>85000</v>
      </c>
      <c r="H116" s="14">
        <f t="shared" si="13"/>
        <v>13600</v>
      </c>
      <c r="I116" s="90">
        <f>BAJIO16643561!D117</f>
        <v>98600</v>
      </c>
      <c r="J116" s="14">
        <f t="shared" si="12"/>
        <v>0</v>
      </c>
      <c r="K116" s="14">
        <f t="shared" si="9"/>
        <v>0</v>
      </c>
      <c r="L116" s="14">
        <f>BAJIO16643561!C117</f>
        <v>0</v>
      </c>
      <c r="M116" s="90">
        <f t="shared" si="10"/>
        <v>183519.43999999977</v>
      </c>
      <c r="N116" s="15"/>
    </row>
    <row r="117" spans="1:14" x14ac:dyDescent="0.25">
      <c r="A117" s="12">
        <f>BAJIO16643561!A118</f>
        <v>45099</v>
      </c>
      <c r="B117" s="13"/>
      <c r="C117" s="13" t="str">
        <f>BAJIO16643561!B118</f>
        <v>CONSTRUCTORA INVERME X SA DE CV Concepto del Pago: TRASPASO A CUENTA DE INVERMEX BAJIO</v>
      </c>
      <c r="D117" s="85"/>
      <c r="E117" s="80">
        <f>BAJIO16643561!I118</f>
        <v>0</v>
      </c>
      <c r="F117" s="147">
        <f>BAJIO16643561!H118</f>
        <v>0</v>
      </c>
      <c r="G117" s="14">
        <f t="shared" si="11"/>
        <v>82758.620689655174</v>
      </c>
      <c r="H117" s="14">
        <f t="shared" si="13"/>
        <v>13241.379310344828</v>
      </c>
      <c r="I117" s="90">
        <f>BAJIO16643561!D118</f>
        <v>96000</v>
      </c>
      <c r="J117" s="14">
        <f t="shared" si="12"/>
        <v>0</v>
      </c>
      <c r="K117" s="14">
        <f t="shared" si="9"/>
        <v>0</v>
      </c>
      <c r="L117" s="14">
        <f>BAJIO16643561!C118</f>
        <v>0</v>
      </c>
      <c r="M117" s="90">
        <f t="shared" si="10"/>
        <v>279519.43999999977</v>
      </c>
      <c r="N117" s="15"/>
    </row>
    <row r="118" spans="1:14" x14ac:dyDescent="0.25">
      <c r="A118" s="12">
        <f>BAJIO16643561!A119</f>
        <v>45099</v>
      </c>
      <c r="B118" s="13"/>
      <c r="C118" s="13" t="str">
        <f>BAJIO16643561!B119</f>
        <v>GASNGO MEXICO SA DE CV Concepto del Pago: FC00376949</v>
      </c>
      <c r="D118" s="85"/>
      <c r="E118" s="80">
        <f>BAJIO16643561!I119</f>
        <v>0</v>
      </c>
      <c r="F118" s="147">
        <f>BAJIO16643561!H119</f>
        <v>0</v>
      </c>
      <c r="G118" s="14">
        <f t="shared" si="11"/>
        <v>0</v>
      </c>
      <c r="H118" s="14">
        <f t="shared" si="13"/>
        <v>0</v>
      </c>
      <c r="I118" s="90">
        <f>BAJIO16643561!D119</f>
        <v>0</v>
      </c>
      <c r="J118" s="14">
        <f t="shared" si="12"/>
        <v>21551.724137931036</v>
      </c>
      <c r="K118" s="14">
        <f t="shared" si="9"/>
        <v>3448.275862068966</v>
      </c>
      <c r="L118" s="14">
        <f>BAJIO16643561!C119</f>
        <v>25000</v>
      </c>
      <c r="M118" s="90">
        <f t="shared" si="10"/>
        <v>254519.43999999977</v>
      </c>
      <c r="N118" s="15"/>
    </row>
    <row r="119" spans="1:14" x14ac:dyDescent="0.25">
      <c r="A119" s="12">
        <f>BAJIO16643561!A120</f>
        <v>45099</v>
      </c>
      <c r="B119" s="13"/>
      <c r="C119" s="13" t="str">
        <f>BAJIO16643561!B120</f>
        <v>GASOLINERA LAS PALMAS SA DE CV Concepto del Pago: LIQ DE FACTURA</v>
      </c>
      <c r="D119" s="85"/>
      <c r="E119" s="80">
        <f>BAJIO16643561!I120</f>
        <v>0</v>
      </c>
      <c r="F119" s="147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2586.2068965517242</v>
      </c>
      <c r="K119" s="14">
        <f t="shared" si="9"/>
        <v>413.79310344827587</v>
      </c>
      <c r="L119" s="14">
        <f>BAJIO16643561!C120</f>
        <v>3000</v>
      </c>
      <c r="M119" s="90">
        <f t="shared" si="10"/>
        <v>251519.43999999977</v>
      </c>
      <c r="N119" s="15"/>
    </row>
    <row r="120" spans="1:14" x14ac:dyDescent="0.25">
      <c r="A120" s="12">
        <f>BAJIO16643561!A121</f>
        <v>45100</v>
      </c>
      <c r="B120" s="13"/>
      <c r="C120" s="13" t="str">
        <f>BAJIO16643561!B121</f>
        <v xml:space="preserve">VERNELL INDUSTRIES S A DE C TEF Recibido por 191,980.00 mxn pago Vernell </v>
      </c>
      <c r="D120" s="85"/>
      <c r="E120" s="80" t="str">
        <f>BAJIO16643561!I121</f>
        <v>F5601</v>
      </c>
      <c r="F120" s="147">
        <f>BAJIO16643561!H121</f>
        <v>2646</v>
      </c>
      <c r="G120" s="14">
        <f t="shared" si="11"/>
        <v>165500</v>
      </c>
      <c r="H120" s="14">
        <f t="shared" si="13"/>
        <v>26480</v>
      </c>
      <c r="I120" s="90">
        <f>BAJIO16643561!D121</f>
        <v>191980</v>
      </c>
      <c r="J120" s="14">
        <f t="shared" si="12"/>
        <v>0</v>
      </c>
      <c r="K120" s="14">
        <f t="shared" si="9"/>
        <v>0</v>
      </c>
      <c r="L120" s="14">
        <f>BAJIO16643561!C121</f>
        <v>0</v>
      </c>
      <c r="M120" s="90">
        <f t="shared" si="10"/>
        <v>443499.43999999977</v>
      </c>
      <c r="N120" s="15"/>
    </row>
    <row r="121" spans="1:14" x14ac:dyDescent="0.25">
      <c r="A121" s="12">
        <f>BAJIO16643561!A122</f>
        <v>45100</v>
      </c>
      <c r="B121" s="13"/>
      <c r="C121" s="13" t="str">
        <f>BAJIO16643561!B122</f>
        <v>Compra - Disposicion por POS por (1,173.00) mxn en BAE HDA STA INES</v>
      </c>
      <c r="D121" s="85"/>
      <c r="E121" s="80">
        <f>BAJIO16643561!I122</f>
        <v>0</v>
      </c>
      <c r="F121" s="147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1011.2068965517242</v>
      </c>
      <c r="K121" s="14">
        <f t="shared" si="9"/>
        <v>161.79310344827587</v>
      </c>
      <c r="L121" s="14">
        <f>BAJIO16643561!C122</f>
        <v>1173</v>
      </c>
      <c r="M121" s="90">
        <f t="shared" si="10"/>
        <v>442326.43999999977</v>
      </c>
      <c r="N121" s="15"/>
    </row>
    <row r="122" spans="1:14" x14ac:dyDescent="0.25">
      <c r="A122" s="12">
        <f>BAJIO16643561!A123</f>
        <v>45100</v>
      </c>
      <c r="B122" s="13"/>
      <c r="C122" s="13" t="str">
        <f>BAJIO16643561!B123</f>
        <v>VALVULAS DE CALIDAD DE MONTERREY SA DE C Concepto del Pago: PAGO FACTURA INV 5930</v>
      </c>
      <c r="D122" s="85"/>
      <c r="E122" s="80" t="str">
        <f>BAJIO16643561!I123</f>
        <v>F5930</v>
      </c>
      <c r="F122" s="147">
        <f>BAJIO16643561!H123</f>
        <v>2647</v>
      </c>
      <c r="G122" s="14">
        <f t="shared" si="14"/>
        <v>2992.5000000000005</v>
      </c>
      <c r="H122" s="14">
        <f t="shared" si="13"/>
        <v>478.80000000000007</v>
      </c>
      <c r="I122" s="90">
        <f>BAJIO16643561!D123</f>
        <v>3471.3</v>
      </c>
      <c r="J122" s="14">
        <f t="shared" si="15"/>
        <v>0</v>
      </c>
      <c r="K122" s="14">
        <f t="shared" si="9"/>
        <v>0</v>
      </c>
      <c r="L122" s="14">
        <f>BAJIO16643561!C123</f>
        <v>0</v>
      </c>
      <c r="M122" s="90">
        <f t="shared" si="10"/>
        <v>445797.73999999976</v>
      </c>
      <c r="N122" s="15"/>
    </row>
    <row r="123" spans="1:14" x14ac:dyDescent="0.25">
      <c r="A123" s="12">
        <f>BAJIO16643561!A124</f>
        <v>45100</v>
      </c>
      <c r="B123" s="13"/>
      <c r="C123" s="13" t="str">
        <f>BAJIO16643561!B124</f>
        <v>IDEALEASE ORIENTE Concepto del Pago: PAGO 1</v>
      </c>
      <c r="D123" s="85"/>
      <c r="E123" s="80">
        <f>BAJIO16643561!I124</f>
        <v>0</v>
      </c>
      <c r="F123" s="147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81282</v>
      </c>
      <c r="K123" s="14">
        <f t="shared" si="9"/>
        <v>13005.12</v>
      </c>
      <c r="L123" s="14">
        <f>BAJIO16643561!C124</f>
        <v>94287.12</v>
      </c>
      <c r="M123" s="90">
        <f t="shared" si="10"/>
        <v>351510.61999999976</v>
      </c>
      <c r="N123" s="15"/>
    </row>
    <row r="124" spans="1:14" x14ac:dyDescent="0.25">
      <c r="A124" s="12">
        <f>BAJIO16643561!A125</f>
        <v>45100</v>
      </c>
      <c r="B124" s="13"/>
      <c r="C124" s="13" t="str">
        <f>BAJIO16643561!B125</f>
        <v>JOSE RAFAEL DEVEZA MENDEZ  Concepto del Pago: DEVOLUCION DE PRESTAMO</v>
      </c>
      <c r="D124" s="85"/>
      <c r="E124" s="80">
        <f>BAJIO16643561!I125</f>
        <v>0</v>
      </c>
      <c r="F124" s="147">
        <f>BAJIO16643561!H125</f>
        <v>0</v>
      </c>
      <c r="G124" s="14">
        <f t="shared" si="14"/>
        <v>0</v>
      </c>
      <c r="H124" s="14">
        <f t="shared" si="13"/>
        <v>0</v>
      </c>
      <c r="I124" s="90">
        <f>BAJIO16643561!D125</f>
        <v>0</v>
      </c>
      <c r="J124" s="14">
        <f t="shared" si="15"/>
        <v>103448.27586206897</v>
      </c>
      <c r="K124" s="14">
        <f t="shared" si="9"/>
        <v>16551.724137931036</v>
      </c>
      <c r="L124" s="14">
        <f>BAJIO16643561!C125</f>
        <v>120000</v>
      </c>
      <c r="M124" s="90">
        <f t="shared" si="10"/>
        <v>231510.61999999976</v>
      </c>
      <c r="N124" s="15"/>
    </row>
    <row r="125" spans="1:14" x14ac:dyDescent="0.25">
      <c r="A125" s="12">
        <f>BAJIO16643561!A126</f>
        <v>45100</v>
      </c>
      <c r="B125" s="13"/>
      <c r="C125" s="13" t="str">
        <f>BAJIO16643561!B126</f>
        <v xml:space="preserve">GASNGO MEXICO SA DE CV  Concepto del Pago: FC00376949 </v>
      </c>
      <c r="D125" s="85"/>
      <c r="E125" s="80">
        <f>BAJIO16643561!I126</f>
        <v>0</v>
      </c>
      <c r="F125" s="147">
        <f>BAJIO16643561!H126</f>
        <v>0</v>
      </c>
      <c r="G125" s="14">
        <f t="shared" si="14"/>
        <v>0</v>
      </c>
      <c r="H125" s="14">
        <f t="shared" si="13"/>
        <v>0</v>
      </c>
      <c r="I125" s="90">
        <f>BAJIO16643561!D126</f>
        <v>0</v>
      </c>
      <c r="J125" s="14">
        <f t="shared" si="15"/>
        <v>7758.620689655173</v>
      </c>
      <c r="K125" s="14">
        <f t="shared" si="9"/>
        <v>1241.3793103448277</v>
      </c>
      <c r="L125" s="14">
        <f>BAJIO16643561!C126</f>
        <v>9000</v>
      </c>
      <c r="M125" s="90">
        <f t="shared" si="10"/>
        <v>222510.61999999976</v>
      </c>
      <c r="N125" s="15"/>
    </row>
    <row r="126" spans="1:14" x14ac:dyDescent="0.25">
      <c r="A126" s="12">
        <f>BAJIO16643561!A127</f>
        <v>45100</v>
      </c>
      <c r="B126" s="13"/>
      <c r="C126" s="13" t="str">
        <f>BAJIO16643561!B127</f>
        <v>OPERADORA DE RELLENOS SANITARI  Concepto del Pago: F11507</v>
      </c>
      <c r="D126" s="85"/>
      <c r="E126" s="80">
        <f>BAJIO16643561!I127</f>
        <v>0</v>
      </c>
      <c r="F126" s="147">
        <f>BAJIO16643561!H127</f>
        <v>0</v>
      </c>
      <c r="G126" s="14">
        <f t="shared" si="14"/>
        <v>0</v>
      </c>
      <c r="H126" s="14">
        <f t="shared" si="13"/>
        <v>0</v>
      </c>
      <c r="I126" s="90">
        <f>BAJIO16643561!D127</f>
        <v>0</v>
      </c>
      <c r="J126" s="14">
        <f t="shared" si="15"/>
        <v>23760</v>
      </c>
      <c r="K126" s="14">
        <f t="shared" si="9"/>
        <v>3801.6</v>
      </c>
      <c r="L126" s="14">
        <f>BAJIO16643561!C127</f>
        <v>27561.599999999999</v>
      </c>
      <c r="M126" s="90">
        <f t="shared" si="10"/>
        <v>194949.01999999976</v>
      </c>
      <c r="N126" s="15"/>
    </row>
    <row r="127" spans="1:14" x14ac:dyDescent="0.25">
      <c r="A127" s="12">
        <f>BAJIO16643561!A128</f>
        <v>45100</v>
      </c>
      <c r="B127" s="13"/>
      <c r="C127" s="13" t="str">
        <f>BAJIO16643561!B128</f>
        <v>RYDER CAPITAL  Concepto del Pago: 20938</v>
      </c>
      <c r="D127" s="85"/>
      <c r="E127" s="80" t="str">
        <f>BAJIO16643561!I128</f>
        <v>F5845-F5857</v>
      </c>
      <c r="F127" s="147">
        <f>BAJIO16643561!H128</f>
        <v>2648</v>
      </c>
      <c r="G127" s="14">
        <f t="shared" si="14"/>
        <v>45400</v>
      </c>
      <c r="H127" s="14">
        <f t="shared" si="13"/>
        <v>7264</v>
      </c>
      <c r="I127" s="90">
        <f>BAJIO16643561!D128</f>
        <v>52664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247613.01999999976</v>
      </c>
      <c r="N127" s="15"/>
    </row>
    <row r="128" spans="1:14" x14ac:dyDescent="0.25">
      <c r="A128" s="12">
        <f>BAJIO16643561!A129</f>
        <v>45100</v>
      </c>
      <c r="B128" s="13"/>
      <c r="C128" s="13" t="str">
        <f>BAJIO16643561!B129</f>
        <v>OES ENCLOSURES MANUFACTURING MEXIC Concepto del Pago: 5919 TO 5977</v>
      </c>
      <c r="D128" s="85"/>
      <c r="E128" s="80" t="str">
        <f>BAJIO16643561!I129</f>
        <v>F5919 A F5977</v>
      </c>
      <c r="F128" s="147">
        <f>BAJIO16643561!H129</f>
        <v>2649</v>
      </c>
      <c r="G128" s="14">
        <f t="shared" si="14"/>
        <v>43200</v>
      </c>
      <c r="H128" s="14">
        <f t="shared" si="13"/>
        <v>6912</v>
      </c>
      <c r="I128" s="90">
        <f>BAJIO16643561!D129</f>
        <v>50112</v>
      </c>
      <c r="J128" s="14">
        <f t="shared" si="15"/>
        <v>0</v>
      </c>
      <c r="K128" s="14">
        <f t="shared" si="9"/>
        <v>0</v>
      </c>
      <c r="L128" s="14">
        <f>BAJIO16643561!C129</f>
        <v>0</v>
      </c>
      <c r="M128" s="90">
        <f t="shared" si="10"/>
        <v>297725.01999999979</v>
      </c>
      <c r="N128" s="15"/>
    </row>
    <row r="129" spans="1:14" x14ac:dyDescent="0.25">
      <c r="A129" s="12">
        <f>BAJIO16643561!A130</f>
        <v>45100</v>
      </c>
      <c r="B129" s="13"/>
      <c r="C129" s="13" t="str">
        <f>BAJIO16643561!B130</f>
        <v>BASAL MONTERREY S.A. DE C.V. Concepto del Pago: F 6010</v>
      </c>
      <c r="D129" s="85"/>
      <c r="E129" s="80" t="str">
        <f>BAJIO16643561!I130</f>
        <v>F6010</v>
      </c>
      <c r="F129" s="147">
        <f>BAJIO16643561!H130</f>
        <v>2650</v>
      </c>
      <c r="G129" s="14">
        <f t="shared" si="14"/>
        <v>32800</v>
      </c>
      <c r="H129" s="14">
        <f t="shared" si="13"/>
        <v>5248</v>
      </c>
      <c r="I129" s="90">
        <f>BAJIO16643561!D130</f>
        <v>38048</v>
      </c>
      <c r="J129" s="14">
        <f t="shared" si="15"/>
        <v>0</v>
      </c>
      <c r="K129" s="14">
        <f t="shared" si="9"/>
        <v>0</v>
      </c>
      <c r="L129" s="14">
        <f>BAJIO16643561!C130</f>
        <v>0</v>
      </c>
      <c r="M129" s="90">
        <f t="shared" si="10"/>
        <v>335773.01999999979</v>
      </c>
      <c r="N129" s="15"/>
    </row>
    <row r="130" spans="1:14" x14ac:dyDescent="0.25">
      <c r="A130" s="12">
        <f>BAJIO16643561!A131</f>
        <v>45100</v>
      </c>
      <c r="B130" s="13"/>
      <c r="C130" s="13" t="str">
        <f>BAJIO16643561!B131</f>
        <v>QUALITAS CIA DE SEGURO Concepto del Pago: poliza 3170040213</v>
      </c>
      <c r="D130" s="85"/>
      <c r="E130" s="80">
        <f>BAJIO16643561!I131</f>
        <v>0</v>
      </c>
      <c r="F130" s="147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12485.71551724138</v>
      </c>
      <c r="K130" s="14">
        <f t="shared" si="9"/>
        <v>1997.714482758621</v>
      </c>
      <c r="L130" s="14">
        <f>BAJIO16643561!C131</f>
        <v>14483.43</v>
      </c>
      <c r="M130" s="90">
        <f t="shared" si="10"/>
        <v>321289.58999999979</v>
      </c>
      <c r="N130" s="15"/>
    </row>
    <row r="131" spans="1:14" x14ac:dyDescent="0.25">
      <c r="A131" s="12">
        <f>BAJIO16643561!A132</f>
        <v>45100</v>
      </c>
      <c r="B131" s="13"/>
      <c r="C131" s="13" t="str">
        <f>BAJIO16643561!B132</f>
        <v>GASNGO MEXICO SA DE CV  SPEI Enviado:</v>
      </c>
      <c r="D131" s="85"/>
      <c r="E131" s="80">
        <f>BAJIO16643561!I132</f>
        <v>0</v>
      </c>
      <c r="F131" s="147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25862.068965517243</v>
      </c>
      <c r="K131" s="14">
        <f t="shared" si="9"/>
        <v>4137.9310344827591</v>
      </c>
      <c r="L131" s="14">
        <f>BAJIO16643561!C132</f>
        <v>30000</v>
      </c>
      <c r="M131" s="90">
        <f t="shared" si="10"/>
        <v>291289.58999999979</v>
      </c>
      <c r="N131" s="15"/>
    </row>
    <row r="132" spans="1:14" x14ac:dyDescent="0.25">
      <c r="A132" s="12">
        <f>BAJIO16643561!A133</f>
        <v>45101</v>
      </c>
      <c r="B132" s="13"/>
      <c r="C132" s="13" t="str">
        <f>BAJIO16643561!B133</f>
        <v>Compra - Disposicion por POS por (750.20) mxn en GASOL SERVI FORA 14044</v>
      </c>
      <c r="D132" s="85"/>
      <c r="E132" s="80">
        <f>BAJIO16643561!I133</f>
        <v>0</v>
      </c>
      <c r="F132" s="147">
        <f>BAJIO16643561!H133</f>
        <v>0</v>
      </c>
      <c r="G132" s="14">
        <f t="shared" si="14"/>
        <v>0</v>
      </c>
      <c r="H132" s="14">
        <f t="shared" si="13"/>
        <v>0</v>
      </c>
      <c r="I132" s="90">
        <f>BAJIO16643561!D133</f>
        <v>0</v>
      </c>
      <c r="J132" s="14">
        <f t="shared" si="15"/>
        <v>646.72413793103453</v>
      </c>
      <c r="K132" s="14">
        <f t="shared" ref="K132:K195" si="16">J132*0.16</f>
        <v>103.47586206896553</v>
      </c>
      <c r="L132" s="14">
        <f>BAJIO16643561!C133</f>
        <v>750.2</v>
      </c>
      <c r="M132" s="90">
        <f t="shared" si="10"/>
        <v>290539.38999999978</v>
      </c>
      <c r="N132" s="15"/>
    </row>
    <row r="133" spans="1:14" x14ac:dyDescent="0.25">
      <c r="A133" s="12">
        <f>BAJIO16643561!A134</f>
        <v>45101</v>
      </c>
      <c r="B133" s="13"/>
      <c r="C133" s="13" t="str">
        <f>BAJIO16643561!B134</f>
        <v>Compra - Disposicion por POS por (1,500.00) mxn en GAS EST HOGO CHALCO 2</v>
      </c>
      <c r="D133" s="85"/>
      <c r="E133" s="80" t="e">
        <f>BAJIO16643561!#REF!</f>
        <v>#REF!</v>
      </c>
      <c r="F133" s="147" t="e">
        <f>BAJIO16643561!#REF!</f>
        <v>#REF!</v>
      </c>
      <c r="G133" s="14">
        <f t="shared" si="14"/>
        <v>0</v>
      </c>
      <c r="H133" s="14">
        <f t="shared" si="13"/>
        <v>0</v>
      </c>
      <c r="I133" s="90">
        <f>BAJIO16643561!D134</f>
        <v>0</v>
      </c>
      <c r="J133" s="14">
        <f t="shared" si="15"/>
        <v>1293.1034482758621</v>
      </c>
      <c r="K133" s="14">
        <f t="shared" si="16"/>
        <v>206.89655172413794</v>
      </c>
      <c r="L133" s="14">
        <f>BAJIO16643561!C134</f>
        <v>1500</v>
      </c>
      <c r="M133" s="90">
        <f t="shared" ref="M133:M196" si="17">M132+I133-L133</f>
        <v>289039.38999999978</v>
      </c>
      <c r="N133" s="15"/>
    </row>
    <row r="134" spans="1:14" x14ac:dyDescent="0.25">
      <c r="A134" s="12">
        <f>BAJIO16643561!A135</f>
        <v>45101</v>
      </c>
      <c r="B134" s="13"/>
      <c r="C134" s="13" t="str">
        <f>BAJIO16643561!B135</f>
        <v>Compra - Disposicion por POS por (14,611.00) mxn en CFEDD10G1B1875</v>
      </c>
      <c r="D134" s="85"/>
      <c r="E134" s="80">
        <f>BAJIO16643561!I135</f>
        <v>0</v>
      </c>
      <c r="F134" s="147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12595.689655172415</v>
      </c>
      <c r="K134" s="14">
        <f t="shared" si="16"/>
        <v>2015.3103448275865</v>
      </c>
      <c r="L134" s="14">
        <f>BAJIO16643561!C135</f>
        <v>14611</v>
      </c>
      <c r="M134" s="90">
        <f t="shared" si="17"/>
        <v>274428.38999999978</v>
      </c>
      <c r="N134" s="15"/>
    </row>
    <row r="135" spans="1:14" x14ac:dyDescent="0.25">
      <c r="A135" s="12">
        <f>BAJIO16643561!A136</f>
        <v>45101</v>
      </c>
      <c r="B135" s="13"/>
      <c r="C135" s="13" t="str">
        <f>BAJIO16643561!B136</f>
        <v>Retiro de ATM por (2,000.00) mxn en Chedraui Veraruz Ponti Huatusco</v>
      </c>
      <c r="D135" s="85"/>
      <c r="E135" s="80">
        <f>BAJIO16643561!I136</f>
        <v>0</v>
      </c>
      <c r="F135" s="147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1724.1379310344828</v>
      </c>
      <c r="K135" s="14">
        <f t="shared" si="16"/>
        <v>275.86206896551727</v>
      </c>
      <c r="L135" s="14">
        <f>BAJIO16643561!C136</f>
        <v>2000</v>
      </c>
      <c r="M135" s="90">
        <f t="shared" si="17"/>
        <v>272428.38999999978</v>
      </c>
      <c r="N135" s="15"/>
    </row>
    <row r="136" spans="1:14" x14ac:dyDescent="0.25">
      <c r="A136" s="12">
        <f>BAJIO16643561!A137</f>
        <v>45102</v>
      </c>
      <c r="B136" s="13"/>
      <c r="C136" s="13" t="str">
        <f>BAJIO16643561!B137</f>
        <v>Compra - Disposicion por POS por (399.00) mxn en GASOL SERV LLERA</v>
      </c>
      <c r="D136" s="85"/>
      <c r="E136" s="80">
        <f>BAJIO16643561!I137</f>
        <v>0</v>
      </c>
      <c r="F136" s="147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343.96551724137936</v>
      </c>
      <c r="K136" s="14">
        <f t="shared" si="16"/>
        <v>55.034482758620697</v>
      </c>
      <c r="L136" s="14">
        <f>BAJIO16643561!C137</f>
        <v>399</v>
      </c>
      <c r="M136" s="90">
        <f t="shared" si="17"/>
        <v>272029.38999999978</v>
      </c>
      <c r="N136" s="15"/>
    </row>
    <row r="137" spans="1:14" x14ac:dyDescent="0.25">
      <c r="A137" s="12">
        <f>BAJIO16643561!A138</f>
        <v>45102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7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119.39655172413794</v>
      </c>
      <c r="K137" s="14">
        <f t="shared" si="16"/>
        <v>19.103448275862071</v>
      </c>
      <c r="L137" s="14">
        <f>BAJIO16643561!C138</f>
        <v>138.5</v>
      </c>
      <c r="M137" s="90">
        <f t="shared" si="17"/>
        <v>271890.88999999978</v>
      </c>
      <c r="N137" s="15"/>
    </row>
    <row r="138" spans="1:14" x14ac:dyDescent="0.25">
      <c r="A138" s="12">
        <f>BAJIO16643561!A139</f>
        <v>45102</v>
      </c>
      <c r="B138" s="13"/>
      <c r="C138" s="13" t="str">
        <f>BAJIO16643561!B139</f>
        <v>Compra - Disposicion por POS por (600.25) mxn en GASOL LAS PALMAS GEO 3</v>
      </c>
      <c r="D138" s="85"/>
      <c r="E138" s="80">
        <f>BAJIO16643561!I134</f>
        <v>0</v>
      </c>
      <c r="F138" s="147">
        <f>BAJIO16643561!H134</f>
        <v>0</v>
      </c>
      <c r="G138" s="14">
        <f t="shared" si="14"/>
        <v>0</v>
      </c>
      <c r="H138" s="14">
        <f t="shared" si="13"/>
        <v>0</v>
      </c>
      <c r="I138" s="90">
        <f>BAJIO16643561!D139</f>
        <v>0</v>
      </c>
      <c r="J138" s="14">
        <f t="shared" si="15"/>
        <v>517.45689655172418</v>
      </c>
      <c r="K138" s="14">
        <f t="shared" si="16"/>
        <v>82.793103448275872</v>
      </c>
      <c r="L138" s="14">
        <f>BAJIO16643561!C139</f>
        <v>600.25</v>
      </c>
      <c r="M138" s="90">
        <f t="shared" si="17"/>
        <v>271290.63999999978</v>
      </c>
      <c r="N138" s="15"/>
    </row>
    <row r="139" spans="1:14" x14ac:dyDescent="0.25">
      <c r="A139" s="12">
        <f>BAJIO16643561!A140</f>
        <v>45103</v>
      </c>
      <c r="B139" s="13"/>
      <c r="C139" s="13" t="str">
        <f>BAJIO16643561!B140</f>
        <v>Compra - Disposicion por POS por (1,041.66) mxn en JOMAR GP2</v>
      </c>
      <c r="D139" s="85"/>
      <c r="E139" s="80">
        <f>BAJIO16643561!I140</f>
        <v>0</v>
      </c>
      <c r="F139" s="147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897.98275862068976</v>
      </c>
      <c r="K139" s="14">
        <f t="shared" si="16"/>
        <v>143.67724137931037</v>
      </c>
      <c r="L139" s="14">
        <f>BAJIO16643561!C140</f>
        <v>1041.6600000000001</v>
      </c>
      <c r="M139" s="90">
        <f t="shared" si="17"/>
        <v>270248.97999999981</v>
      </c>
      <c r="N139" s="15"/>
    </row>
    <row r="140" spans="1:14" x14ac:dyDescent="0.25">
      <c r="A140" s="12">
        <f>BAJIO16643561!A141</f>
        <v>45103</v>
      </c>
      <c r="B140" s="13"/>
      <c r="C140" s="13" t="str">
        <f>BAJIO16643561!B141</f>
        <v>Compra - Disposicion por POS por (1,123.09) mxn en CASA HECTOR PALACIOS</v>
      </c>
      <c r="D140" s="85"/>
      <c r="E140" s="80">
        <f>BAJIO16643561!I141</f>
        <v>0</v>
      </c>
      <c r="F140" s="147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968.18103448275861</v>
      </c>
      <c r="K140" s="14">
        <f t="shared" si="16"/>
        <v>154.90896551724137</v>
      </c>
      <c r="L140" s="14">
        <f>BAJIO16643561!C141</f>
        <v>1123.0899999999999</v>
      </c>
      <c r="M140" s="90">
        <f t="shared" si="17"/>
        <v>269125.88999999978</v>
      </c>
      <c r="N140" s="15"/>
    </row>
    <row r="141" spans="1:14" x14ac:dyDescent="0.25">
      <c r="A141" s="12">
        <f>BAJIO16643561!A142</f>
        <v>45103</v>
      </c>
      <c r="B141" s="13"/>
      <c r="C141" s="13" t="str">
        <f>BAJIO16643561!B142</f>
        <v>CONSTRUCTORA INVERMEX SA DE CV Concepto del Pago: TRASPASO A CUENTA BAJIO DE INVERMEX</v>
      </c>
      <c r="D141" s="85"/>
      <c r="E141" s="80">
        <f>BAJIO16643561!I142</f>
        <v>0</v>
      </c>
      <c r="F141" s="147">
        <f>BAJIO16643561!H142</f>
        <v>0</v>
      </c>
      <c r="G141" s="14">
        <f t="shared" si="14"/>
        <v>8620.6896551724149</v>
      </c>
      <c r="H141" s="14">
        <f t="shared" si="13"/>
        <v>1379.3103448275865</v>
      </c>
      <c r="I141" s="90">
        <f>BAJIO16643561!D142</f>
        <v>10000</v>
      </c>
      <c r="J141" s="14">
        <f t="shared" si="15"/>
        <v>0</v>
      </c>
      <c r="K141" s="14">
        <f t="shared" si="16"/>
        <v>0</v>
      </c>
      <c r="L141" s="14">
        <f>BAJIO16643561!C142</f>
        <v>0</v>
      </c>
      <c r="M141" s="90">
        <f t="shared" si="17"/>
        <v>279125.88999999978</v>
      </c>
      <c r="N141" s="15"/>
    </row>
    <row r="142" spans="1:14" x14ac:dyDescent="0.25">
      <c r="A142" s="12">
        <f>BAJIO16643561!A143</f>
        <v>45103</v>
      </c>
      <c r="B142" s="13"/>
      <c r="C142" s="13" t="str">
        <f>BAJIO16643561!B143</f>
        <v>MAR MAR EFRAIN Concepto del Pago: PAGO</v>
      </c>
      <c r="D142" s="85"/>
      <c r="E142" s="80">
        <f>BAJIO16643561!I143</f>
        <v>0</v>
      </c>
      <c r="F142" s="147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50000</v>
      </c>
      <c r="K142" s="14">
        <f t="shared" si="16"/>
        <v>8000</v>
      </c>
      <c r="L142" s="14">
        <f>BAJIO16643561!C143</f>
        <v>58000</v>
      </c>
      <c r="M142" s="90">
        <f t="shared" si="17"/>
        <v>221125.88999999978</v>
      </c>
      <c r="N142" s="15"/>
    </row>
    <row r="143" spans="1:14" x14ac:dyDescent="0.25">
      <c r="A143" s="12">
        <f>BAJIO16643561!A144</f>
        <v>45103</v>
      </c>
      <c r="B143" s="13"/>
      <c r="C143" s="13" t="str">
        <f>BAJIO16643561!B144</f>
        <v>LOURDES ANABEL CORTES GUEVARA Concepto del Pago: DEVOLUCION DE PRESTAMO</v>
      </c>
      <c r="D143" s="85"/>
      <c r="E143" s="80">
        <f>BAJIO16643561!I144</f>
        <v>0</v>
      </c>
      <c r="F143" s="147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68965.517241379319</v>
      </c>
      <c r="K143" s="14">
        <f t="shared" si="16"/>
        <v>11034.482758620692</v>
      </c>
      <c r="L143" s="14">
        <f>BAJIO16643561!C144</f>
        <v>80000</v>
      </c>
      <c r="M143" s="90">
        <f t="shared" si="17"/>
        <v>141125.88999999978</v>
      </c>
      <c r="N143" s="15"/>
    </row>
    <row r="144" spans="1:14" x14ac:dyDescent="0.25">
      <c r="A144" s="12">
        <f>BAJIO16643561!A145</f>
        <v>45104</v>
      </c>
      <c r="B144" s="13"/>
      <c r="C144" s="13" t="str">
        <f>BAJIO16643561!B145</f>
        <v>FILIGONIO MARTINEZ SERRANO Concepto del Pago: F13495</v>
      </c>
      <c r="D144" s="85"/>
      <c r="E144" s="80">
        <f>BAJIO16643561!I145</f>
        <v>0</v>
      </c>
      <c r="F144" s="147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30000.000000000004</v>
      </c>
      <c r="K144" s="14">
        <f t="shared" si="16"/>
        <v>4800.0000000000009</v>
      </c>
      <c r="L144" s="14">
        <f>BAJIO16643561!C145</f>
        <v>34800</v>
      </c>
      <c r="M144" s="90">
        <f t="shared" si="17"/>
        <v>106325.88999999978</v>
      </c>
      <c r="N144" s="15"/>
    </row>
    <row r="145" spans="1:14" x14ac:dyDescent="0.25">
      <c r="A145" s="12">
        <f>BAJIO16643561!A146</f>
        <v>45104</v>
      </c>
      <c r="B145" s="13"/>
      <c r="C145" s="13" t="str">
        <f>BAJIO16643561!B146</f>
        <v>PLANOS Y PROYECTOS DELCO Concepto del Pago: LIQ DE FACT</v>
      </c>
      <c r="D145" s="85"/>
      <c r="E145" s="80">
        <f>BAJIO16643561!I146</f>
        <v>0</v>
      </c>
      <c r="F145" s="147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8043.1034482758623</v>
      </c>
      <c r="K145" s="14">
        <f t="shared" si="16"/>
        <v>1286.8965517241379</v>
      </c>
      <c r="L145" s="14">
        <f>BAJIO16643561!C146</f>
        <v>9330</v>
      </c>
      <c r="M145" s="90">
        <f t="shared" si="17"/>
        <v>96995.889999999781</v>
      </c>
      <c r="N145" s="15"/>
    </row>
    <row r="146" spans="1:14" x14ac:dyDescent="0.25">
      <c r="A146" s="12">
        <f>BAJIO16643561!A147</f>
        <v>45104</v>
      </c>
      <c r="B146" s="13"/>
      <c r="C146" s="13" t="str">
        <f>BAJIO16643561!B147</f>
        <v xml:space="preserve">GASNGO MEXICO SA DE CV Concepto del Pago: FC00376949 </v>
      </c>
      <c r="D146" s="85"/>
      <c r="E146" s="80">
        <f>BAJIO16643561!I147</f>
        <v>0</v>
      </c>
      <c r="F146" s="147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10344.827586206897</v>
      </c>
      <c r="K146" s="14">
        <f t="shared" si="16"/>
        <v>1655.1724137931035</v>
      </c>
      <c r="L146" s="14">
        <f>BAJIO16643561!C147</f>
        <v>12000</v>
      </c>
      <c r="M146" s="90">
        <f t="shared" si="17"/>
        <v>84995.889999999781</v>
      </c>
      <c r="N146" s="15"/>
    </row>
    <row r="147" spans="1:14" x14ac:dyDescent="0.25">
      <c r="A147" s="12">
        <f>BAJIO16643561!A148</f>
        <v>45105</v>
      </c>
      <c r="B147" s="13"/>
      <c r="C147" s="13" t="str">
        <f>BAJIO16643561!B148</f>
        <v>Compra - Disposicion por POS por (1,783.31) mxn en 5161020003513506 VIVA AEROBUS CIB</v>
      </c>
      <c r="D147" s="85"/>
      <c r="E147" s="80">
        <f>BAJIO16643561!I148</f>
        <v>0</v>
      </c>
      <c r="F147" s="147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1537.3362068965519</v>
      </c>
      <c r="K147" s="14">
        <f t="shared" si="16"/>
        <v>245.97379310344832</v>
      </c>
      <c r="L147" s="14">
        <f>BAJIO16643561!C148</f>
        <v>1783.31</v>
      </c>
      <c r="M147" s="90">
        <f t="shared" si="17"/>
        <v>83212.579999999783</v>
      </c>
      <c r="N147" s="15"/>
    </row>
    <row r="148" spans="1:14" x14ac:dyDescent="0.25">
      <c r="A148" s="12">
        <f>BAJIO16643561!A149</f>
        <v>45105</v>
      </c>
      <c r="B148" s="13"/>
      <c r="C148" s="13" t="str">
        <f>BAJIO16643561!B149</f>
        <v>Compra - Disposicion por POS por (4,900.00) mxn en DIESEL INTERNATIONAL</v>
      </c>
      <c r="D148" s="85"/>
      <c r="E148" s="80">
        <f>BAJIO16643561!I149</f>
        <v>0</v>
      </c>
      <c r="F148" s="147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4224.1379310344828</v>
      </c>
      <c r="K148" s="14">
        <f t="shared" si="16"/>
        <v>675.86206896551721</v>
      </c>
      <c r="L148" s="14">
        <f>BAJIO16643561!C149</f>
        <v>4900</v>
      </c>
      <c r="M148" s="90">
        <f t="shared" si="17"/>
        <v>78312.579999999783</v>
      </c>
      <c r="N148" s="15"/>
    </row>
    <row r="149" spans="1:14" x14ac:dyDescent="0.25">
      <c r="A149" s="12">
        <f>BAJIO16643561!A150</f>
        <v>45105</v>
      </c>
      <c r="B149" s="13"/>
      <c r="C149" s="13" t="str">
        <f>BAJIO16643561!B150</f>
        <v>GASNGO MEXICO SA DE CV Concepto del Pago: FC00376949</v>
      </c>
      <c r="D149" s="85"/>
      <c r="E149" s="80">
        <f>BAJIO16643561!I150</f>
        <v>0</v>
      </c>
      <c r="F149" s="147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12931.034482758621</v>
      </c>
      <c r="K149" s="14">
        <f t="shared" si="16"/>
        <v>2068.9655172413795</v>
      </c>
      <c r="L149" s="14">
        <f>BAJIO16643561!C150</f>
        <v>15000</v>
      </c>
      <c r="M149" s="90">
        <f t="shared" si="17"/>
        <v>63312.579999999783</v>
      </c>
      <c r="N149" s="15"/>
    </row>
    <row r="150" spans="1:14" x14ac:dyDescent="0.25">
      <c r="A150" s="12">
        <f>BAJIO16643561!A151</f>
        <v>45106</v>
      </c>
      <c r="B150" s="13"/>
      <c r="C150" s="13" t="str">
        <f>BAJIO16643561!B151</f>
        <v>Compra - Disposicion por POS por (654.41) mxn en CENT MANGUERAS Y ACCES</v>
      </c>
      <c r="D150" s="85"/>
      <c r="E150" s="80">
        <f>BAJIO16643561!I151</f>
        <v>0</v>
      </c>
      <c r="F150" s="147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564.14655172413791</v>
      </c>
      <c r="K150" s="14">
        <f t="shared" si="16"/>
        <v>90.263448275862061</v>
      </c>
      <c r="L150" s="14">
        <f>BAJIO16643561!C151</f>
        <v>654.41</v>
      </c>
      <c r="M150" s="90">
        <f t="shared" si="17"/>
        <v>62658.16999999978</v>
      </c>
      <c r="N150" s="15"/>
    </row>
    <row r="151" spans="1:14" x14ac:dyDescent="0.25">
      <c r="A151" s="12">
        <f>BAJIO16643561!A152</f>
        <v>45106</v>
      </c>
      <c r="B151" s="13"/>
      <c r="C151" s="13" t="str">
        <f>BAJIO16643561!B152</f>
        <v>Compra - Disposicion por POS por (96.08) mxn en MANGUERAS Y ARTS</v>
      </c>
      <c r="D151" s="85"/>
      <c r="E151" s="80">
        <f>BAJIO16643561!I153</f>
        <v>0</v>
      </c>
      <c r="F151" s="147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82.827586206896555</v>
      </c>
      <c r="K151" s="14">
        <f t="shared" si="16"/>
        <v>13.252413793103448</v>
      </c>
      <c r="L151" s="14">
        <f>BAJIO16643561!C152</f>
        <v>96.08</v>
      </c>
      <c r="M151" s="90">
        <f t="shared" si="17"/>
        <v>62562.089999999778</v>
      </c>
      <c r="N151" s="15"/>
    </row>
    <row r="152" spans="1:14" x14ac:dyDescent="0.25">
      <c r="A152" s="12">
        <f>BAJIO16643561!A153</f>
        <v>45106</v>
      </c>
      <c r="B152" s="13"/>
      <c r="C152" s="13" t="str">
        <f>BAJIO16643561!B153</f>
        <v>CONSTRUCTORA INVERME X SA DE CV Concepto del Pago: TRASPASO A CUENTA DE INVERMEX BAJIO</v>
      </c>
      <c r="D152" s="85"/>
      <c r="E152" s="80" t="e">
        <f>BAJIO16643561!#REF!</f>
        <v>#REF!</v>
      </c>
      <c r="F152" s="147">
        <f>BAJIO16643561!H153</f>
        <v>0</v>
      </c>
      <c r="G152" s="14">
        <f t="shared" si="14"/>
        <v>34482.758620689659</v>
      </c>
      <c r="H152" s="14">
        <f t="shared" si="18"/>
        <v>5517.241379310346</v>
      </c>
      <c r="I152" s="90">
        <f>BAJIO16643561!D153</f>
        <v>40000</v>
      </c>
      <c r="J152" s="14">
        <f t="shared" si="15"/>
        <v>0</v>
      </c>
      <c r="K152" s="14">
        <f t="shared" si="16"/>
        <v>0</v>
      </c>
      <c r="L152" s="14">
        <f>BAJIO16643561!C153</f>
        <v>0</v>
      </c>
      <c r="M152" s="90">
        <f t="shared" si="17"/>
        <v>102562.08999999978</v>
      </c>
      <c r="N152" s="15"/>
    </row>
    <row r="153" spans="1:14" x14ac:dyDescent="0.25">
      <c r="A153" s="12">
        <f>BAJIO16643561!A154</f>
        <v>45106</v>
      </c>
      <c r="B153" s="13"/>
      <c r="C153" s="13" t="str">
        <f>BAJIO16643561!B154</f>
        <v>INTEGRADORA DE INSUMOS DEL NORESTE S.A. Concepto del Pago: Transferencia de INTEGRADORA DE INSUMOS</v>
      </c>
      <c r="D153" s="85"/>
      <c r="E153" s="80" t="str">
        <f>BAJIO16643561!I154</f>
        <v>F5793-F5794</v>
      </c>
      <c r="F153" s="147">
        <f>BAJIO16643561!H154</f>
        <v>2657</v>
      </c>
      <c r="G153" s="14">
        <f t="shared" si="14"/>
        <v>6510.0000000000009</v>
      </c>
      <c r="H153" s="14">
        <f t="shared" si="18"/>
        <v>1041.6000000000001</v>
      </c>
      <c r="I153" s="90">
        <f>BAJIO16643561!D154</f>
        <v>7551.6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110113.68999999978</v>
      </c>
      <c r="N153" s="15"/>
    </row>
    <row r="154" spans="1:14" x14ac:dyDescent="0.25">
      <c r="A154" s="12">
        <f>BAJIO16643561!A155</f>
        <v>45106</v>
      </c>
      <c r="B154" s="13"/>
      <c r="C154" s="13" t="str">
        <f>BAJIO16643561!B155</f>
        <v>BACHOCO SA DE CV  Concepto del Pago: 1500465382</v>
      </c>
      <c r="D154" s="85"/>
      <c r="E154" s="80" t="str">
        <f>BAJIO16643561!I155</f>
        <v>F5746</v>
      </c>
      <c r="F154" s="147">
        <f>BAJIO16643561!H155</f>
        <v>2655</v>
      </c>
      <c r="G154" s="14">
        <f t="shared" si="14"/>
        <v>52500</v>
      </c>
      <c r="H154" s="14">
        <f t="shared" si="18"/>
        <v>8400</v>
      </c>
      <c r="I154" s="90">
        <f>BAJIO16643561!D155</f>
        <v>60900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171013.68999999977</v>
      </c>
      <c r="N154" s="15"/>
    </row>
    <row r="155" spans="1:14" x14ac:dyDescent="0.25">
      <c r="A155" s="12">
        <f>BAJIO16643561!A156</f>
        <v>45106</v>
      </c>
      <c r="B155" s="13"/>
      <c r="C155" s="13" t="str">
        <f>BAJIO16643561!B156</f>
        <v>CONSTRUCTORA INVERME X SA DE CV Concepto del Pago: TRASPASO A CUENTA DE INVERMEX BAJIO</v>
      </c>
      <c r="D155" s="85"/>
      <c r="E155" s="80">
        <f>BAJIO16643561!I156</f>
        <v>0</v>
      </c>
      <c r="F155" s="147">
        <f>BAJIO16643561!H156</f>
        <v>0</v>
      </c>
      <c r="G155" s="14">
        <f t="shared" si="14"/>
        <v>17241.37931034483</v>
      </c>
      <c r="H155" s="14">
        <f t="shared" si="18"/>
        <v>2758.620689655173</v>
      </c>
      <c r="I155" s="90">
        <f>BAJIO16643561!D156</f>
        <v>20000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191013.68999999977</v>
      </c>
      <c r="N155" s="15"/>
    </row>
    <row r="156" spans="1:14" x14ac:dyDescent="0.25">
      <c r="A156" s="12">
        <f>BAJIO16643561!A157</f>
        <v>45107</v>
      </c>
      <c r="B156" s="13"/>
      <c r="C156" s="13" t="str">
        <f>BAJIO16643561!B157</f>
        <v>VALVULAS DE CALIDAD DE MONTERREY SA DE C Concepto del Pago: PAGO FACTURA INV5951</v>
      </c>
      <c r="D156" s="85"/>
      <c r="E156" s="80" t="str">
        <f>BAJIO16643561!I157</f>
        <v>F5951</v>
      </c>
      <c r="F156" s="147">
        <f>BAJIO16643561!H157</f>
        <v>2659</v>
      </c>
      <c r="G156" s="14">
        <f t="shared" si="14"/>
        <v>2992.5000000000005</v>
      </c>
      <c r="H156" s="14">
        <f t="shared" si="18"/>
        <v>478.80000000000007</v>
      </c>
      <c r="I156" s="90">
        <f>BAJIO16643561!D157</f>
        <v>3471.3</v>
      </c>
      <c r="J156" s="14">
        <f t="shared" si="15"/>
        <v>0</v>
      </c>
      <c r="K156" s="14">
        <f t="shared" si="16"/>
        <v>0</v>
      </c>
      <c r="L156" s="14">
        <f>BAJIO16643561!C157</f>
        <v>0</v>
      </c>
      <c r="M156" s="90">
        <f t="shared" si="17"/>
        <v>194484.98999999976</v>
      </c>
      <c r="N156" s="15"/>
    </row>
    <row r="157" spans="1:14" x14ac:dyDescent="0.25">
      <c r="A157" s="12">
        <f>BAJIO16643561!A158</f>
        <v>45107</v>
      </c>
      <c r="B157" s="13"/>
      <c r="C157" s="13" t="str">
        <f>BAJIO16643561!B158</f>
        <v>Compra - Disposicion por POS por (2,385.16) mxn en AUTOELECTRICA FIRO</v>
      </c>
      <c r="D157" s="85"/>
      <c r="E157" s="80">
        <f>BAJIO16643561!I158</f>
        <v>0</v>
      </c>
      <c r="F157" s="147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2056.1724137931033</v>
      </c>
      <c r="K157" s="14">
        <f t="shared" si="16"/>
        <v>328.98758620689654</v>
      </c>
      <c r="L157" s="14">
        <f>BAJIO16643561!C158</f>
        <v>2385.16</v>
      </c>
      <c r="M157" s="90">
        <f t="shared" si="17"/>
        <v>192099.82999999975</v>
      </c>
      <c r="N157" s="15"/>
    </row>
    <row r="158" spans="1:14" x14ac:dyDescent="0.25">
      <c r="A158" s="12">
        <f>BAJIO16643561!A159</f>
        <v>45107</v>
      </c>
      <c r="B158" s="13"/>
      <c r="C158" s="13" t="str">
        <f>BAJIO16643561!B159</f>
        <v>Compra - Disposicion por POS por (838.49) mxn en POSTVENTA MIGUEL ALEMA</v>
      </c>
      <c r="D158" s="85"/>
      <c r="E158" s="80">
        <f>BAJIO16643561!I159</f>
        <v>0</v>
      </c>
      <c r="F158" s="147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722.83620689655174</v>
      </c>
      <c r="K158" s="14">
        <f t="shared" si="16"/>
        <v>115.65379310344828</v>
      </c>
      <c r="L158" s="14">
        <f>BAJIO16643561!C159</f>
        <v>838.49</v>
      </c>
      <c r="M158" s="90">
        <f t="shared" si="17"/>
        <v>191261.33999999976</v>
      </c>
      <c r="N158" s="15"/>
    </row>
    <row r="159" spans="1:14" x14ac:dyDescent="0.25">
      <c r="A159" s="12">
        <f>BAJIO16643561!A160</f>
        <v>45107</v>
      </c>
      <c r="B159" s="13"/>
      <c r="C159" s="13" t="str">
        <f>BAJIO16643561!B160</f>
        <v xml:space="preserve"> PLANOS Y PROYECTOS DELCO Concepto del Pago: LIQUIDAC DE FACTURA </v>
      </c>
      <c r="D159" s="85"/>
      <c r="E159" s="80">
        <f>BAJIO16643561!I160</f>
        <v>0</v>
      </c>
      <c r="F159" s="147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139655.1724137931</v>
      </c>
      <c r="K159" s="14">
        <f t="shared" si="16"/>
        <v>22344.827586206895</v>
      </c>
      <c r="L159" s="14">
        <f>BAJIO16643561!C160</f>
        <v>162000</v>
      </c>
      <c r="M159" s="90">
        <f t="shared" si="17"/>
        <v>29261.339999999764</v>
      </c>
      <c r="N159" s="15"/>
    </row>
    <row r="160" spans="1:14" x14ac:dyDescent="0.25">
      <c r="A160" s="12">
        <f>BAJIO16643561!A161</f>
        <v>45107</v>
      </c>
      <c r="B160" s="13"/>
      <c r="C160" s="13" t="str">
        <f>BAJIO16643561!B161</f>
        <v> CONSTRUCTORA INVERME X SA DE CV  Concepto del Pago: TRASPASO A CUENTA DE INVERMEX BAJIO</v>
      </c>
      <c r="D160" s="85"/>
      <c r="E160" s="80">
        <f>BAJIO16643561!I161</f>
        <v>0</v>
      </c>
      <c r="F160" s="147">
        <f>BAJIO16643561!H161</f>
        <v>0</v>
      </c>
      <c r="G160" s="14">
        <f t="shared" si="14"/>
        <v>12931.034482758621</v>
      </c>
      <c r="H160" s="14">
        <f t="shared" si="18"/>
        <v>2068.9655172413795</v>
      </c>
      <c r="I160" s="90">
        <f>BAJIO16643561!D161</f>
        <v>15000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44261.339999999764</v>
      </c>
      <c r="N160" s="15"/>
    </row>
    <row r="161" spans="1:14" x14ac:dyDescent="0.25">
      <c r="A161" s="12">
        <f>BAJIO16643561!A162</f>
        <v>45107</v>
      </c>
      <c r="B161" s="13"/>
      <c r="C161" s="13" t="str">
        <f>BAJIO16643561!B162</f>
        <v>DESARROLLO Y CONSTRU CCIONES URBANAS, Concepto del Pago: LIQ FACT 6054 DYCUSA</v>
      </c>
      <c r="D161" s="85"/>
      <c r="E161" s="80" t="str">
        <f>BAJIO16643561!I162</f>
        <v>F6054</v>
      </c>
      <c r="F161" s="147">
        <f>BAJIO16643561!H162</f>
        <v>2658</v>
      </c>
      <c r="G161" s="14">
        <f t="shared" si="14"/>
        <v>18900</v>
      </c>
      <c r="H161" s="14">
        <f t="shared" si="18"/>
        <v>3024</v>
      </c>
      <c r="I161" s="90">
        <f>BAJIO16643561!D162</f>
        <v>21924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66185.339999999764</v>
      </c>
      <c r="N161" s="15"/>
    </row>
    <row r="162" spans="1:14" x14ac:dyDescent="0.25">
      <c r="A162" s="12">
        <f>BAJIO16643561!A163</f>
        <v>45107</v>
      </c>
      <c r="B162" s="13"/>
      <c r="C162" s="13" t="str">
        <f>BAJIO16643561!B163</f>
        <v>GASNGO MEXICO SA DE CV Concepto del Pago: FC00376949</v>
      </c>
      <c r="D162" s="85"/>
      <c r="E162" s="80">
        <f>BAJIO16643561!I163</f>
        <v>0</v>
      </c>
      <c r="F162" s="147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21551.724137931036</v>
      </c>
      <c r="K162" s="14">
        <f t="shared" si="16"/>
        <v>3448.275862068966</v>
      </c>
      <c r="L162" s="14">
        <f>BAJIO16643561!C163</f>
        <v>25000</v>
      </c>
      <c r="M162" s="90">
        <f t="shared" si="17"/>
        <v>41185.339999999764</v>
      </c>
      <c r="N162" s="15"/>
    </row>
    <row r="163" spans="1:14" x14ac:dyDescent="0.25">
      <c r="A163" s="12">
        <f>BAJIO16643561!A164</f>
        <v>45107</v>
      </c>
      <c r="B163" s="13"/>
      <c r="C163" s="13" t="str">
        <f>BAJIO16643561!B164</f>
        <v>Retiro por domiciliacion GM FINANCIAL DE MEXICO SA DE CV</v>
      </c>
      <c r="D163" s="85"/>
      <c r="E163" s="80">
        <f>BAJIO16643561!I164</f>
        <v>0</v>
      </c>
      <c r="F163" s="147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15406.250000000002</v>
      </c>
      <c r="K163" s="14">
        <f t="shared" si="16"/>
        <v>2465.0000000000005</v>
      </c>
      <c r="L163" s="14">
        <f>BAJIO16643561!C164</f>
        <v>17871.25</v>
      </c>
      <c r="M163" s="90">
        <f t="shared" si="17"/>
        <v>23314.089999999764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7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23314.089999999764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7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23314.089999999764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7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23314.089999999764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7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23314.089999999764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7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23314.089999999764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7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23314.089999999764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7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23314.089999999764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7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23314.089999999764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7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23314.089999999764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7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23314.089999999764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7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23314.089999999764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7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23314.089999999764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7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23314.089999999764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7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23314.089999999764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7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23314.089999999764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7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23314.089999999764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7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23314.089999999764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7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23314.089999999764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7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23314.089999999764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7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23314.089999999764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7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23314.089999999764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7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23314.089999999764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7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23314.089999999764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7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23314.089999999764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7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23314.089999999764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7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23314.089999999764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7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23314.089999999764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7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23314.089999999764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7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23314.089999999764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7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23314.089999999764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7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23314.089999999764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7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23314.089999999764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7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23314.089999999764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7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23314.089999999764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7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23314.089999999764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7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23314.089999999764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7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23314.089999999764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7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23314.089999999764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7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23314.089999999764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7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23314.089999999764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7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23314.089999999764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7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23314.089999999764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7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23314.089999999764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7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23314.089999999764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7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23314.089999999764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7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23314.089999999764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7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23314.089999999764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7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23314.089999999764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7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23314.089999999764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7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23314.089999999764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7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23314.089999999764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7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23314.089999999764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7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7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7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7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7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7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7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7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7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7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7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7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7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7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7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7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7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7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7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7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7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7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7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7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7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7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7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7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7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7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7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7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7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7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7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7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7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7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7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7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7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7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7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7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7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7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7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7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7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7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7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7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7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7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7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7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7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7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7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7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7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7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7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7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7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7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7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7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7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7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7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7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7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7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7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7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7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7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7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7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7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7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7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7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7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7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7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7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7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7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7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7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7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7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7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7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7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7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7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7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7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7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7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7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7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7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7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7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7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7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7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7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7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7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7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7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7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7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7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7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7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7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7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7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7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7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7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7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7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7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7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7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7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7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7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7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7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7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7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7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7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7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7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7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7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7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7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7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7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7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7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7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7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7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7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7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7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7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7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7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7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7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7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7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7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7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7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7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7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7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7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7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7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7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7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7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7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7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7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7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7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7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7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7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7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7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7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7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7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7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7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7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7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7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7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7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7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7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7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7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7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7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7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7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7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7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7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7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7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7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7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7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7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7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7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7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7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7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7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7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7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7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7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7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7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7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7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7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7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7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7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7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7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7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7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7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7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7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7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7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7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7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7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7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7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7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7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7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7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7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7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7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7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7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7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7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7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7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7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7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7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7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7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7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7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7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7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7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7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7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7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7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7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7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7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7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7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86"/>
  <sheetViews>
    <sheetView showGridLines="0" zoomScaleNormal="100" workbookViewId="0">
      <pane ySplit="4" topLeftCell="A5" activePane="bottomLeft" state="frozenSplit"/>
      <selection pane="bottomLeft" activeCell="I34" sqref="I34:J34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40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1" s="8" customFormat="1" x14ac:dyDescent="0.25">
      <c r="A1" s="251" t="s">
        <v>31</v>
      </c>
      <c r="B1" s="252"/>
      <c r="C1" s="252"/>
      <c r="D1" s="252"/>
      <c r="E1" s="252"/>
      <c r="F1" s="252"/>
      <c r="G1" s="252"/>
      <c r="H1" s="252"/>
      <c r="I1" s="252"/>
    </row>
    <row r="2" spans="1:11" s="8" customFormat="1" x14ac:dyDescent="0.25">
      <c r="A2" s="251" t="s">
        <v>10</v>
      </c>
      <c r="B2" s="252"/>
      <c r="C2" s="252"/>
      <c r="D2" s="252"/>
      <c r="E2" s="252"/>
      <c r="F2" s="252"/>
      <c r="G2" s="252"/>
      <c r="H2" s="252"/>
      <c r="I2" s="252"/>
      <c r="K2" s="8">
        <v>3115.71</v>
      </c>
    </row>
    <row r="3" spans="1:11" s="8" customFormat="1" x14ac:dyDescent="0.25">
      <c r="A3" s="253" t="s">
        <v>39</v>
      </c>
      <c r="B3" s="254"/>
      <c r="C3" s="254"/>
      <c r="D3" s="254"/>
      <c r="E3" s="254"/>
      <c r="F3" s="254"/>
      <c r="G3" s="254"/>
      <c r="H3" s="254"/>
      <c r="I3" s="254"/>
    </row>
    <row r="4" spans="1:11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13</v>
      </c>
      <c r="F4" s="65" t="s">
        <v>6</v>
      </c>
      <c r="G4" s="66" t="s">
        <v>34</v>
      </c>
      <c r="H4" s="67" t="s">
        <v>26</v>
      </c>
      <c r="I4" s="67" t="s">
        <v>35</v>
      </c>
      <c r="J4" s="67" t="s">
        <v>37</v>
      </c>
    </row>
    <row r="5" spans="1:11" ht="15.75" x14ac:dyDescent="0.25">
      <c r="A5" s="57" t="s">
        <v>30</v>
      </c>
      <c r="B5" s="58" t="s">
        <v>13</v>
      </c>
      <c r="C5" s="174" t="s">
        <v>28</v>
      </c>
      <c r="D5" s="202"/>
      <c r="E5" s="163">
        <v>3115.71</v>
      </c>
      <c r="F5" s="164"/>
      <c r="G5" s="165"/>
      <c r="H5" s="166"/>
      <c r="I5" s="166"/>
      <c r="J5" s="166"/>
    </row>
    <row r="6" spans="1:11" ht="30" x14ac:dyDescent="0.25">
      <c r="A6" s="200">
        <v>45079</v>
      </c>
      <c r="B6" s="190" t="s">
        <v>150</v>
      </c>
      <c r="C6" s="163"/>
      <c r="D6" s="216">
        <v>52635.48</v>
      </c>
      <c r="E6" s="183">
        <f>E5-C6+D6</f>
        <v>55751.19</v>
      </c>
      <c r="F6" s="186" t="s">
        <v>195</v>
      </c>
      <c r="G6" s="165">
        <v>45079</v>
      </c>
      <c r="H6" s="166">
        <v>2606</v>
      </c>
      <c r="I6" s="236" t="s">
        <v>196</v>
      </c>
      <c r="J6" s="230" t="s">
        <v>120</v>
      </c>
    </row>
    <row r="7" spans="1:11" ht="30" x14ac:dyDescent="0.25">
      <c r="A7" s="200">
        <v>45079</v>
      </c>
      <c r="B7" s="162" t="s">
        <v>151</v>
      </c>
      <c r="C7" s="163">
        <v>15000</v>
      </c>
      <c r="D7" s="163"/>
      <c r="E7" s="183">
        <f>E6-C7+D7</f>
        <v>40751.19</v>
      </c>
      <c r="F7" s="164"/>
      <c r="G7" s="165"/>
      <c r="H7" s="166"/>
      <c r="I7" s="167"/>
      <c r="J7" s="165"/>
    </row>
    <row r="8" spans="1:11" ht="30" x14ac:dyDescent="0.25">
      <c r="A8" s="200">
        <v>45079</v>
      </c>
      <c r="B8" s="162" t="s">
        <v>152</v>
      </c>
      <c r="C8" s="163">
        <v>15000</v>
      </c>
      <c r="D8" s="163"/>
      <c r="E8" s="183">
        <f>E7-C8+D8</f>
        <v>25751.190000000002</v>
      </c>
      <c r="F8" s="186"/>
      <c r="G8" s="165"/>
      <c r="H8" s="166"/>
      <c r="I8" s="166"/>
      <c r="J8" s="165"/>
    </row>
    <row r="9" spans="1:11" ht="15.75" x14ac:dyDescent="0.25">
      <c r="A9" s="200">
        <v>45079</v>
      </c>
      <c r="B9" s="162" t="s">
        <v>153</v>
      </c>
      <c r="C9" s="163">
        <v>24000</v>
      </c>
      <c r="D9" s="163"/>
      <c r="E9" s="183">
        <f>E8-C9+D9</f>
        <v>1751.1900000000023</v>
      </c>
      <c r="F9" s="164"/>
      <c r="G9" s="165"/>
      <c r="H9" s="166"/>
      <c r="I9" s="166"/>
      <c r="J9" s="165"/>
    </row>
    <row r="10" spans="1:11" ht="15.75" x14ac:dyDescent="0.25">
      <c r="A10" s="200">
        <v>45091</v>
      </c>
      <c r="B10" s="162" t="s">
        <v>154</v>
      </c>
      <c r="C10" s="163"/>
      <c r="D10" s="216">
        <v>25201</v>
      </c>
      <c r="E10" s="183">
        <f t="shared" ref="E10:E52" si="0">E9-C10+D10</f>
        <v>26952.190000000002</v>
      </c>
      <c r="F10" s="164">
        <v>248</v>
      </c>
      <c r="G10" s="165">
        <v>45091</v>
      </c>
      <c r="H10" s="166">
        <v>2639</v>
      </c>
      <c r="I10" s="166" t="s">
        <v>198</v>
      </c>
      <c r="J10" s="165" t="s">
        <v>197</v>
      </c>
    </row>
    <row r="11" spans="1:11" ht="15.75" x14ac:dyDescent="0.25">
      <c r="A11" s="200">
        <v>45091</v>
      </c>
      <c r="B11" s="162" t="s">
        <v>155</v>
      </c>
      <c r="C11" s="163"/>
      <c r="D11" s="216">
        <v>243600</v>
      </c>
      <c r="E11" s="183">
        <f t="shared" si="0"/>
        <v>270552.19</v>
      </c>
      <c r="F11" s="164">
        <v>298</v>
      </c>
      <c r="G11" s="165">
        <v>45091</v>
      </c>
      <c r="H11" s="166">
        <v>2640</v>
      </c>
      <c r="I11" s="234" t="s">
        <v>199</v>
      </c>
      <c r="J11" s="235" t="s">
        <v>192</v>
      </c>
    </row>
    <row r="12" spans="1:11" ht="15.75" x14ac:dyDescent="0.25">
      <c r="A12" s="200">
        <v>45091</v>
      </c>
      <c r="B12" s="162" t="s">
        <v>156</v>
      </c>
      <c r="C12" s="163">
        <v>1000</v>
      </c>
      <c r="D12" s="163"/>
      <c r="E12" s="183">
        <f t="shared" si="0"/>
        <v>269552.19</v>
      </c>
      <c r="F12" s="164"/>
      <c r="G12" s="165"/>
      <c r="H12" s="166"/>
      <c r="I12" s="166"/>
      <c r="J12" s="165"/>
    </row>
    <row r="13" spans="1:11" ht="15.75" x14ac:dyDescent="0.25">
      <c r="A13" s="200">
        <v>45091</v>
      </c>
      <c r="B13" s="162" t="s">
        <v>95</v>
      </c>
      <c r="C13" s="163">
        <v>4000</v>
      </c>
      <c r="D13" s="163"/>
      <c r="E13" s="183">
        <f t="shared" si="0"/>
        <v>265552.19</v>
      </c>
      <c r="F13" s="164"/>
      <c r="G13" s="165"/>
      <c r="H13" s="166"/>
      <c r="I13" s="167"/>
      <c r="J13" s="165"/>
    </row>
    <row r="14" spans="1:11" ht="15.75" x14ac:dyDescent="0.25">
      <c r="A14" s="200">
        <v>45091</v>
      </c>
      <c r="B14" s="162" t="s">
        <v>157</v>
      </c>
      <c r="C14" s="163">
        <v>1000</v>
      </c>
      <c r="D14" s="163"/>
      <c r="E14" s="183">
        <f t="shared" si="0"/>
        <v>264552.19</v>
      </c>
      <c r="F14" s="186"/>
      <c r="G14" s="165"/>
      <c r="H14" s="166"/>
      <c r="I14" s="167"/>
      <c r="J14" s="165"/>
    </row>
    <row r="15" spans="1:11" ht="15.75" x14ac:dyDescent="0.25">
      <c r="A15" s="161">
        <v>45092</v>
      </c>
      <c r="B15" s="162" t="s">
        <v>158</v>
      </c>
      <c r="C15" s="163">
        <v>90000</v>
      </c>
      <c r="D15" s="163"/>
      <c r="E15" s="183">
        <f t="shared" si="0"/>
        <v>174552.19</v>
      </c>
      <c r="F15" s="164"/>
      <c r="G15" s="165"/>
      <c r="H15" s="166"/>
      <c r="I15" s="167"/>
      <c r="J15" s="165"/>
    </row>
    <row r="16" spans="1:11" ht="15.75" x14ac:dyDescent="0.25">
      <c r="A16" s="161">
        <v>45092</v>
      </c>
      <c r="B16" s="162" t="s">
        <v>159</v>
      </c>
      <c r="C16" s="163">
        <v>2320</v>
      </c>
      <c r="D16" s="163"/>
      <c r="E16" s="183">
        <f t="shared" si="0"/>
        <v>172232.19</v>
      </c>
      <c r="F16" s="164"/>
      <c r="G16" s="165"/>
      <c r="H16" s="166"/>
      <c r="I16" s="166"/>
      <c r="J16" s="165"/>
    </row>
    <row r="17" spans="1:10" ht="15.75" x14ac:dyDescent="0.25">
      <c r="A17" s="161">
        <v>45092</v>
      </c>
      <c r="B17" s="162" t="s">
        <v>160</v>
      </c>
      <c r="C17" s="163">
        <v>1020.8</v>
      </c>
      <c r="D17" s="163"/>
      <c r="E17" s="183">
        <f t="shared" si="0"/>
        <v>171211.39</v>
      </c>
      <c r="F17" s="164"/>
      <c r="G17" s="165"/>
      <c r="H17" s="166"/>
      <c r="I17" s="166"/>
      <c r="J17" s="165"/>
    </row>
    <row r="18" spans="1:10" ht="15.75" x14ac:dyDescent="0.25">
      <c r="A18" s="161">
        <v>45092</v>
      </c>
      <c r="B18" s="162" t="s">
        <v>161</v>
      </c>
      <c r="C18" s="163">
        <v>6700</v>
      </c>
      <c r="D18" s="163"/>
      <c r="E18" s="183">
        <f t="shared" si="0"/>
        <v>164511.39000000001</v>
      </c>
      <c r="F18" s="164"/>
      <c r="G18" s="165"/>
      <c r="H18" s="166"/>
      <c r="I18" s="166"/>
      <c r="J18" s="165"/>
    </row>
    <row r="19" spans="1:10" ht="15.75" x14ac:dyDescent="0.25">
      <c r="A19" s="161">
        <v>45092</v>
      </c>
      <c r="B19" s="162" t="s">
        <v>162</v>
      </c>
      <c r="C19" s="163">
        <v>2995.96</v>
      </c>
      <c r="D19" s="163"/>
      <c r="E19" s="183">
        <f t="shared" si="0"/>
        <v>161515.43000000002</v>
      </c>
      <c r="F19" s="164"/>
      <c r="G19" s="165"/>
      <c r="H19" s="166"/>
      <c r="I19" s="167"/>
      <c r="J19" s="165"/>
    </row>
    <row r="20" spans="1:10" ht="15.75" x14ac:dyDescent="0.25">
      <c r="A20" s="161">
        <v>45092</v>
      </c>
      <c r="B20" s="162" t="s">
        <v>163</v>
      </c>
      <c r="C20" s="163">
        <v>1972</v>
      </c>
      <c r="D20" s="163"/>
      <c r="E20" s="183">
        <f t="shared" si="0"/>
        <v>159543.43000000002</v>
      </c>
      <c r="F20" s="164"/>
      <c r="G20" s="165"/>
      <c r="H20" s="166"/>
      <c r="I20" s="166"/>
      <c r="J20" s="165"/>
    </row>
    <row r="21" spans="1:10" ht="15.75" x14ac:dyDescent="0.25">
      <c r="A21" s="161">
        <v>45092</v>
      </c>
      <c r="B21" s="162" t="s">
        <v>164</v>
      </c>
      <c r="C21" s="163">
        <v>70000</v>
      </c>
      <c r="D21" s="163"/>
      <c r="E21" s="183">
        <f t="shared" si="0"/>
        <v>89543.430000000022</v>
      </c>
      <c r="F21" s="164"/>
      <c r="G21" s="165"/>
      <c r="H21" s="166"/>
      <c r="I21" s="167"/>
      <c r="J21" s="165"/>
    </row>
    <row r="22" spans="1:10" ht="15.75" x14ac:dyDescent="0.25">
      <c r="A22" s="161">
        <v>45093</v>
      </c>
      <c r="B22" s="162" t="s">
        <v>165</v>
      </c>
      <c r="C22" s="163">
        <v>21000</v>
      </c>
      <c r="D22" s="163"/>
      <c r="E22" s="183">
        <f t="shared" si="0"/>
        <v>68543.430000000022</v>
      </c>
      <c r="F22" s="164"/>
      <c r="G22" s="165"/>
      <c r="H22" s="166"/>
      <c r="I22" s="167"/>
      <c r="J22" s="165"/>
    </row>
    <row r="23" spans="1:10" ht="15.75" x14ac:dyDescent="0.25">
      <c r="A23" s="161">
        <v>45093</v>
      </c>
      <c r="B23" s="162" t="s">
        <v>166</v>
      </c>
      <c r="C23" s="163">
        <v>33852.51</v>
      </c>
      <c r="D23" s="163">
        <v>0</v>
      </c>
      <c r="E23" s="183">
        <f t="shared" si="0"/>
        <v>34690.92000000002</v>
      </c>
      <c r="F23" s="186"/>
      <c r="G23" s="165"/>
      <c r="H23" s="166"/>
      <c r="I23" s="166"/>
      <c r="J23" s="165"/>
    </row>
    <row r="24" spans="1:10" ht="15.75" x14ac:dyDescent="0.25">
      <c r="A24" s="161">
        <v>45093</v>
      </c>
      <c r="B24" s="162" t="s">
        <v>167</v>
      </c>
      <c r="C24" s="163">
        <v>3724.18</v>
      </c>
      <c r="D24" s="163">
        <v>0</v>
      </c>
      <c r="E24" s="183">
        <f t="shared" si="0"/>
        <v>30966.74000000002</v>
      </c>
      <c r="F24" s="164"/>
      <c r="G24" s="165"/>
      <c r="H24" s="166"/>
      <c r="I24" s="166"/>
      <c r="J24" s="165"/>
    </row>
    <row r="25" spans="1:10" ht="15.75" x14ac:dyDescent="0.25">
      <c r="A25" s="161">
        <v>45093</v>
      </c>
      <c r="B25" s="162" t="s">
        <v>168</v>
      </c>
      <c r="C25" s="163">
        <v>20369.63</v>
      </c>
      <c r="D25" s="163">
        <v>0</v>
      </c>
      <c r="E25" s="183">
        <f t="shared" si="0"/>
        <v>10597.110000000019</v>
      </c>
      <c r="F25" s="186"/>
      <c r="G25" s="165"/>
      <c r="H25" s="166"/>
      <c r="I25" s="166"/>
      <c r="J25" s="165"/>
    </row>
    <row r="26" spans="1:10" ht="15.75" x14ac:dyDescent="0.25">
      <c r="A26" s="161">
        <v>45093</v>
      </c>
      <c r="B26" s="162" t="s">
        <v>169</v>
      </c>
      <c r="C26" s="163">
        <v>5649.2</v>
      </c>
      <c r="D26" s="163">
        <v>0</v>
      </c>
      <c r="E26" s="183">
        <f t="shared" si="0"/>
        <v>4947.910000000019</v>
      </c>
      <c r="F26" s="164"/>
      <c r="G26" s="165"/>
      <c r="H26" s="166"/>
      <c r="I26" s="167"/>
      <c r="J26" s="165"/>
    </row>
    <row r="27" spans="1:10" ht="15.75" x14ac:dyDescent="0.25">
      <c r="A27" s="161">
        <v>45093</v>
      </c>
      <c r="B27" s="162" t="s">
        <v>170</v>
      </c>
      <c r="C27" s="163">
        <v>3301.92</v>
      </c>
      <c r="D27" s="163">
        <v>0</v>
      </c>
      <c r="E27" s="183">
        <f t="shared" si="0"/>
        <v>1645.9900000000189</v>
      </c>
      <c r="F27" s="164"/>
      <c r="G27" s="165"/>
      <c r="H27" s="166"/>
      <c r="I27" s="167"/>
      <c r="J27" s="165"/>
    </row>
    <row r="28" spans="1:10" ht="30" x14ac:dyDescent="0.25">
      <c r="A28" s="161">
        <v>45093</v>
      </c>
      <c r="B28" s="162" t="s">
        <v>171</v>
      </c>
      <c r="C28" s="163">
        <v>1320</v>
      </c>
      <c r="D28" s="163">
        <v>0</v>
      </c>
      <c r="E28" s="183">
        <f t="shared" si="0"/>
        <v>325.99000000001888</v>
      </c>
      <c r="F28" s="164"/>
      <c r="G28" s="165"/>
      <c r="H28" s="166"/>
      <c r="I28" s="166"/>
      <c r="J28" s="165"/>
    </row>
    <row r="29" spans="1:10" ht="30" x14ac:dyDescent="0.25">
      <c r="A29" s="200">
        <v>45100</v>
      </c>
      <c r="B29" s="201" t="s">
        <v>238</v>
      </c>
      <c r="C29" s="163"/>
      <c r="D29" s="216">
        <v>56475.49</v>
      </c>
      <c r="E29" s="183">
        <f t="shared" si="0"/>
        <v>56801.480000000018</v>
      </c>
      <c r="F29" s="164" t="s">
        <v>195</v>
      </c>
      <c r="G29" s="165">
        <v>45100</v>
      </c>
      <c r="H29" s="164">
        <v>2660</v>
      </c>
      <c r="I29" s="229" t="s">
        <v>265</v>
      </c>
      <c r="J29" s="230" t="s">
        <v>120</v>
      </c>
    </row>
    <row r="30" spans="1:10" ht="15.75" x14ac:dyDescent="0.25">
      <c r="A30" s="200">
        <v>45103</v>
      </c>
      <c r="B30" s="162" t="s">
        <v>112</v>
      </c>
      <c r="C30" s="163">
        <v>15000</v>
      </c>
      <c r="D30" s="163"/>
      <c r="E30" s="183">
        <f t="shared" si="0"/>
        <v>41801.480000000018</v>
      </c>
      <c r="F30" s="164"/>
      <c r="G30" s="165"/>
      <c r="H30" s="166"/>
      <c r="I30" s="166"/>
      <c r="J30" s="165"/>
    </row>
    <row r="31" spans="1:10" ht="15.75" x14ac:dyDescent="0.25">
      <c r="A31" s="200">
        <v>45104</v>
      </c>
      <c r="B31" s="162" t="s">
        <v>284</v>
      </c>
      <c r="C31" s="163">
        <v>6716.4</v>
      </c>
      <c r="D31" s="163"/>
      <c r="E31" s="183">
        <f t="shared" si="0"/>
        <v>35085.080000000016</v>
      </c>
      <c r="F31" s="164"/>
      <c r="G31" s="165"/>
      <c r="H31" s="166"/>
      <c r="I31" s="166"/>
      <c r="J31" s="165"/>
    </row>
    <row r="32" spans="1:10" ht="15.75" x14ac:dyDescent="0.25">
      <c r="A32" s="200">
        <v>45104</v>
      </c>
      <c r="B32" s="190" t="s">
        <v>285</v>
      </c>
      <c r="C32" s="163">
        <v>14787.68</v>
      </c>
      <c r="D32" s="163"/>
      <c r="E32" s="183">
        <f t="shared" si="0"/>
        <v>20297.400000000016</v>
      </c>
      <c r="F32" s="164"/>
      <c r="G32" s="165"/>
      <c r="H32" s="166"/>
      <c r="I32" s="166"/>
      <c r="J32" s="165"/>
    </row>
    <row r="33" spans="1:10" ht="15.75" x14ac:dyDescent="0.25">
      <c r="A33" s="200">
        <v>45104</v>
      </c>
      <c r="B33" s="162" t="s">
        <v>286</v>
      </c>
      <c r="C33" s="163">
        <v>16530</v>
      </c>
      <c r="D33" s="163"/>
      <c r="E33" s="183">
        <f t="shared" si="0"/>
        <v>3767.400000000016</v>
      </c>
      <c r="F33" s="164"/>
      <c r="G33" s="165"/>
      <c r="H33" s="166"/>
      <c r="I33" s="166"/>
      <c r="J33" s="165"/>
    </row>
    <row r="34" spans="1:10" ht="15.75" x14ac:dyDescent="0.25">
      <c r="A34" s="200">
        <v>45105</v>
      </c>
      <c r="B34" s="162" t="s">
        <v>287</v>
      </c>
      <c r="C34" s="163"/>
      <c r="D34" s="216">
        <v>18444</v>
      </c>
      <c r="E34" s="183">
        <f t="shared" si="0"/>
        <v>22211.400000000016</v>
      </c>
      <c r="F34" s="164">
        <v>338</v>
      </c>
      <c r="G34" s="165">
        <v>45105</v>
      </c>
      <c r="H34" s="166">
        <v>2654</v>
      </c>
      <c r="I34" s="234" t="s">
        <v>297</v>
      </c>
      <c r="J34" s="235" t="s">
        <v>192</v>
      </c>
    </row>
    <row r="35" spans="1:10" ht="30" x14ac:dyDescent="0.25">
      <c r="A35" s="200">
        <v>45106</v>
      </c>
      <c r="B35" s="162" t="s">
        <v>288</v>
      </c>
      <c r="C35" s="163"/>
      <c r="D35" s="216">
        <v>119965.86</v>
      </c>
      <c r="E35" s="183">
        <f t="shared" si="0"/>
        <v>142177.26</v>
      </c>
      <c r="F35" s="186" t="s">
        <v>195</v>
      </c>
      <c r="G35" s="165">
        <v>45106</v>
      </c>
      <c r="H35" s="166">
        <v>2661</v>
      </c>
      <c r="I35" s="229" t="s">
        <v>298</v>
      </c>
      <c r="J35" s="230" t="s">
        <v>120</v>
      </c>
    </row>
    <row r="36" spans="1:10" ht="15.75" x14ac:dyDescent="0.25">
      <c r="A36" s="200">
        <v>45106</v>
      </c>
      <c r="B36" s="162" t="s">
        <v>289</v>
      </c>
      <c r="C36" s="163">
        <v>2655.7</v>
      </c>
      <c r="D36" s="163"/>
      <c r="E36" s="183">
        <f t="shared" si="0"/>
        <v>139521.56</v>
      </c>
      <c r="F36" s="164"/>
      <c r="G36" s="165"/>
      <c r="H36" s="166"/>
      <c r="I36" s="166"/>
      <c r="J36" s="165"/>
    </row>
    <row r="37" spans="1:10" ht="15.75" x14ac:dyDescent="0.25">
      <c r="A37" s="200">
        <v>45106</v>
      </c>
      <c r="B37" s="162" t="s">
        <v>290</v>
      </c>
      <c r="C37" s="163">
        <v>26848.12</v>
      </c>
      <c r="D37" s="163"/>
      <c r="E37" s="183">
        <f t="shared" si="0"/>
        <v>112673.44</v>
      </c>
      <c r="F37" s="186"/>
      <c r="G37" s="165"/>
      <c r="H37" s="166"/>
      <c r="I37" s="167"/>
      <c r="J37" s="165"/>
    </row>
    <row r="38" spans="1:10" ht="15.75" x14ac:dyDescent="0.25">
      <c r="A38" s="200">
        <v>45106</v>
      </c>
      <c r="B38" s="162" t="s">
        <v>291</v>
      </c>
      <c r="C38" s="163">
        <v>5440.6</v>
      </c>
      <c r="D38" s="163"/>
      <c r="E38" s="183">
        <f t="shared" si="0"/>
        <v>107232.84</v>
      </c>
      <c r="F38" s="164"/>
      <c r="G38" s="165"/>
      <c r="H38" s="166"/>
      <c r="I38" s="167"/>
      <c r="J38" s="165"/>
    </row>
    <row r="39" spans="1:10" ht="15.75" x14ac:dyDescent="0.25">
      <c r="A39" s="200">
        <v>45106</v>
      </c>
      <c r="B39" s="162" t="s">
        <v>292</v>
      </c>
      <c r="C39" s="163">
        <v>5440.6</v>
      </c>
      <c r="D39" s="163"/>
      <c r="E39" s="183">
        <f t="shared" si="0"/>
        <v>101792.23999999999</v>
      </c>
      <c r="F39" s="164"/>
      <c r="G39" s="165"/>
      <c r="H39" s="166"/>
      <c r="I39" s="166"/>
      <c r="J39" s="165"/>
    </row>
    <row r="40" spans="1:10" ht="15.75" x14ac:dyDescent="0.25">
      <c r="A40" s="200">
        <v>45106</v>
      </c>
      <c r="B40" s="162" t="s">
        <v>112</v>
      </c>
      <c r="C40" s="163">
        <v>18000</v>
      </c>
      <c r="D40" s="163"/>
      <c r="E40" s="183">
        <f t="shared" si="0"/>
        <v>83792.239999999991</v>
      </c>
      <c r="F40" s="164"/>
      <c r="G40" s="165"/>
      <c r="H40" s="166"/>
      <c r="I40" s="166"/>
      <c r="J40" s="165"/>
    </row>
    <row r="41" spans="1:10" ht="15.75" x14ac:dyDescent="0.25">
      <c r="A41" s="161">
        <v>45107</v>
      </c>
      <c r="B41" s="162" t="s">
        <v>293</v>
      </c>
      <c r="C41" s="163">
        <v>65028.83</v>
      </c>
      <c r="D41" s="163"/>
      <c r="E41" s="183">
        <f t="shared" si="0"/>
        <v>18763.409999999989</v>
      </c>
      <c r="F41" s="164"/>
      <c r="G41" s="165"/>
      <c r="H41" s="166"/>
      <c r="I41" s="166"/>
      <c r="J41" s="165"/>
    </row>
    <row r="42" spans="1:10" ht="30" x14ac:dyDescent="0.25">
      <c r="A42" s="161">
        <v>45107</v>
      </c>
      <c r="B42" s="162" t="s">
        <v>294</v>
      </c>
      <c r="C42" s="163">
        <v>7510</v>
      </c>
      <c r="D42" s="163"/>
      <c r="E42" s="183">
        <f t="shared" si="0"/>
        <v>11253.409999999989</v>
      </c>
      <c r="F42" s="164"/>
      <c r="G42" s="165"/>
      <c r="H42" s="166"/>
      <c r="I42" s="166"/>
      <c r="J42" s="165"/>
    </row>
    <row r="43" spans="1:10" ht="15.75" x14ac:dyDescent="0.25">
      <c r="A43" s="161">
        <v>45107</v>
      </c>
      <c r="B43" s="162" t="s">
        <v>295</v>
      </c>
      <c r="C43" s="163">
        <v>1320</v>
      </c>
      <c r="D43" s="163"/>
      <c r="E43" s="183">
        <f t="shared" si="0"/>
        <v>9933.4099999999889</v>
      </c>
      <c r="F43" s="164"/>
      <c r="G43" s="165"/>
      <c r="H43" s="166"/>
      <c r="I43" s="166"/>
      <c r="J43" s="165"/>
    </row>
    <row r="44" spans="1:10" ht="15.75" x14ac:dyDescent="0.25">
      <c r="A44" s="161">
        <v>45107</v>
      </c>
      <c r="B44" s="162" t="s">
        <v>296</v>
      </c>
      <c r="C44" s="163">
        <v>3000</v>
      </c>
      <c r="D44" s="163"/>
      <c r="E44" s="183">
        <f t="shared" si="0"/>
        <v>6933.4099999999889</v>
      </c>
      <c r="F44" s="164"/>
      <c r="G44" s="165"/>
      <c r="H44" s="166"/>
      <c r="I44" s="166"/>
      <c r="J44" s="165"/>
    </row>
    <row r="45" spans="1:10" ht="15.75" x14ac:dyDescent="0.25">
      <c r="A45" s="161"/>
      <c r="B45" s="162"/>
      <c r="C45" s="163"/>
      <c r="D45" s="163"/>
      <c r="E45" s="183">
        <f t="shared" si="0"/>
        <v>6933.4099999999889</v>
      </c>
      <c r="F45" s="164"/>
      <c r="G45" s="165"/>
      <c r="H45" s="166"/>
      <c r="I45" s="166"/>
      <c r="J45" s="165"/>
    </row>
    <row r="46" spans="1:10" ht="15.75" x14ac:dyDescent="0.25">
      <c r="A46" s="161"/>
      <c r="B46" s="162"/>
      <c r="C46" s="163"/>
      <c r="D46" s="163"/>
      <c r="E46" s="183">
        <f t="shared" si="0"/>
        <v>6933.4099999999889</v>
      </c>
      <c r="F46" s="164"/>
      <c r="G46" s="165"/>
      <c r="H46" s="166"/>
      <c r="I46" s="166"/>
      <c r="J46" s="165"/>
    </row>
    <row r="47" spans="1:10" ht="15.75" x14ac:dyDescent="0.25">
      <c r="A47" s="161"/>
      <c r="B47" s="162"/>
      <c r="C47" s="163"/>
      <c r="D47" s="163"/>
      <c r="E47" s="183">
        <f t="shared" si="0"/>
        <v>6933.4099999999889</v>
      </c>
      <c r="F47" s="164"/>
      <c r="G47" s="165"/>
      <c r="H47" s="166"/>
      <c r="I47" s="166"/>
      <c r="J47" s="165"/>
    </row>
    <row r="48" spans="1:10" ht="15.75" x14ac:dyDescent="0.25">
      <c r="A48" s="161"/>
      <c r="B48" s="162"/>
      <c r="C48" s="163"/>
      <c r="D48" s="163"/>
      <c r="E48" s="183">
        <f t="shared" si="0"/>
        <v>6933.4099999999889</v>
      </c>
      <c r="F48" s="164"/>
      <c r="G48" s="165"/>
      <c r="H48" s="166"/>
      <c r="I48" s="167"/>
      <c r="J48" s="165"/>
    </row>
    <row r="49" spans="1:10" ht="15.75" x14ac:dyDescent="0.25">
      <c r="A49" s="161"/>
      <c r="B49" s="162"/>
      <c r="C49" s="163"/>
      <c r="D49" s="163"/>
      <c r="E49" s="183">
        <f t="shared" si="0"/>
        <v>6933.4099999999889</v>
      </c>
      <c r="F49" s="164"/>
      <c r="G49" s="165"/>
      <c r="H49" s="166"/>
      <c r="I49" s="166"/>
      <c r="J49" s="165"/>
    </row>
    <row r="50" spans="1:10" ht="15.75" x14ac:dyDescent="0.25">
      <c r="A50" s="161"/>
      <c r="B50" s="162"/>
      <c r="C50" s="163"/>
      <c r="D50" s="163"/>
      <c r="E50" s="183">
        <f t="shared" si="0"/>
        <v>6933.4099999999889</v>
      </c>
      <c r="F50" s="164"/>
      <c r="G50" s="165"/>
      <c r="H50" s="166"/>
      <c r="I50" s="166"/>
      <c r="J50" s="165"/>
    </row>
    <row r="51" spans="1:10" ht="15.75" x14ac:dyDescent="0.25">
      <c r="A51" s="161"/>
      <c r="B51" s="162"/>
      <c r="C51" s="163"/>
      <c r="D51" s="163"/>
      <c r="E51" s="183">
        <f t="shared" si="0"/>
        <v>6933.4099999999889</v>
      </c>
      <c r="F51" s="164"/>
      <c r="G51" s="165"/>
      <c r="H51" s="166"/>
      <c r="I51" s="166"/>
      <c r="J51" s="165"/>
    </row>
    <row r="52" spans="1:10" ht="15.75" x14ac:dyDescent="0.25">
      <c r="A52" s="161"/>
      <c r="B52" s="162"/>
      <c r="C52" s="163"/>
      <c r="D52" s="163"/>
      <c r="E52" s="183">
        <f t="shared" si="0"/>
        <v>6933.4099999999889</v>
      </c>
      <c r="F52" s="164"/>
      <c r="G52" s="165"/>
      <c r="H52" s="166"/>
      <c r="I52" s="166"/>
      <c r="J52" s="165"/>
    </row>
    <row r="53" spans="1:10" ht="15.75" x14ac:dyDescent="0.25">
      <c r="A53" s="161"/>
      <c r="B53" s="162"/>
      <c r="C53" s="163"/>
      <c r="D53" s="163"/>
      <c r="E53" s="183">
        <f>E52-C53+D53</f>
        <v>6933.4099999999889</v>
      </c>
      <c r="F53" s="164"/>
      <c r="G53" s="165"/>
      <c r="H53" s="166"/>
      <c r="I53" s="166"/>
      <c r="J53" s="165"/>
    </row>
    <row r="54" spans="1:10" ht="15.75" x14ac:dyDescent="0.25">
      <c r="A54" s="161"/>
      <c r="B54" s="162"/>
      <c r="C54" s="163"/>
      <c r="D54" s="163"/>
      <c r="E54" s="183">
        <f>E53-C54+D54</f>
        <v>6933.4099999999889</v>
      </c>
      <c r="F54" s="164"/>
      <c r="G54" s="165"/>
      <c r="H54" s="166"/>
      <c r="I54" s="166"/>
      <c r="J54" s="165"/>
    </row>
    <row r="55" spans="1:10" ht="15.75" x14ac:dyDescent="0.25">
      <c r="A55" s="161"/>
      <c r="B55" s="162"/>
      <c r="C55" s="163"/>
      <c r="D55" s="163"/>
      <c r="E55" s="183">
        <f t="shared" ref="E55:E86" si="1">E54-C55+D55</f>
        <v>6933.4099999999889</v>
      </c>
      <c r="F55" s="164"/>
      <c r="G55" s="165"/>
      <c r="H55" s="166"/>
      <c r="I55" s="166"/>
      <c r="J55" s="165"/>
    </row>
    <row r="56" spans="1:10" ht="15.75" x14ac:dyDescent="0.25">
      <c r="A56" s="161"/>
      <c r="B56" s="162"/>
      <c r="C56" s="163"/>
      <c r="D56" s="163"/>
      <c r="E56" s="183">
        <f t="shared" si="1"/>
        <v>6933.4099999999889</v>
      </c>
      <c r="F56" s="164"/>
      <c r="G56" s="165"/>
      <c r="H56" s="166"/>
      <c r="I56" s="166"/>
      <c r="J56" s="165"/>
    </row>
    <row r="57" spans="1:10" ht="15.75" x14ac:dyDescent="0.25">
      <c r="A57" s="161"/>
      <c r="B57" s="162"/>
      <c r="C57" s="163"/>
      <c r="D57" s="163"/>
      <c r="E57" s="183">
        <f t="shared" si="1"/>
        <v>6933.4099999999889</v>
      </c>
      <c r="F57" s="164"/>
      <c r="G57" s="165"/>
      <c r="H57" s="166"/>
      <c r="I57" s="166"/>
      <c r="J57" s="165"/>
    </row>
    <row r="58" spans="1:10" ht="15.75" x14ac:dyDescent="0.25">
      <c r="A58" s="161"/>
      <c r="B58" s="162"/>
      <c r="C58" s="163"/>
      <c r="D58" s="163"/>
      <c r="E58" s="183">
        <f t="shared" si="1"/>
        <v>6933.4099999999889</v>
      </c>
      <c r="F58" s="164"/>
      <c r="G58" s="165"/>
      <c r="H58" s="166"/>
      <c r="I58" s="166"/>
      <c r="J58" s="165"/>
    </row>
    <row r="59" spans="1:10" ht="15.75" x14ac:dyDescent="0.25">
      <c r="A59" s="161"/>
      <c r="B59" s="162"/>
      <c r="C59" s="163">
        <v>0</v>
      </c>
      <c r="D59" s="163">
        <v>0</v>
      </c>
      <c r="E59" s="183">
        <f t="shared" si="1"/>
        <v>6933.4099999999889</v>
      </c>
      <c r="F59" s="164"/>
      <c r="G59" s="165"/>
      <c r="H59" s="166"/>
      <c r="I59" s="166"/>
      <c r="J59" s="165"/>
    </row>
    <row r="60" spans="1:10" ht="15.75" x14ac:dyDescent="0.25">
      <c r="A60" s="161"/>
      <c r="B60" s="162"/>
      <c r="C60" s="163">
        <v>0</v>
      </c>
      <c r="D60" s="163">
        <v>0</v>
      </c>
      <c r="E60" s="183">
        <f t="shared" si="1"/>
        <v>6933.4099999999889</v>
      </c>
      <c r="F60" s="164"/>
      <c r="G60" s="165"/>
      <c r="H60" s="166"/>
      <c r="I60" s="167"/>
      <c r="J60" s="165"/>
    </row>
    <row r="61" spans="1:10" ht="15.75" x14ac:dyDescent="0.25">
      <c r="A61" s="161"/>
      <c r="B61" s="162"/>
      <c r="C61" s="163">
        <v>0</v>
      </c>
      <c r="D61" s="163">
        <v>0</v>
      </c>
      <c r="E61" s="183">
        <f t="shared" si="1"/>
        <v>6933.4099999999889</v>
      </c>
      <c r="F61" s="186"/>
      <c r="G61" s="165"/>
      <c r="H61" s="166"/>
      <c r="I61" s="166"/>
      <c r="J61" s="165"/>
    </row>
    <row r="62" spans="1:10" ht="15.75" x14ac:dyDescent="0.25">
      <c r="A62" s="161"/>
      <c r="B62" s="162"/>
      <c r="C62" s="163">
        <v>0</v>
      </c>
      <c r="D62" s="163">
        <v>0</v>
      </c>
      <c r="E62" s="183">
        <f t="shared" si="1"/>
        <v>6933.4099999999889</v>
      </c>
      <c r="F62" s="164"/>
      <c r="G62" s="165"/>
      <c r="H62" s="166"/>
      <c r="I62" s="166"/>
      <c r="J62" s="165"/>
    </row>
    <row r="63" spans="1:10" ht="15.75" x14ac:dyDescent="0.25">
      <c r="A63" s="161"/>
      <c r="B63" s="162"/>
      <c r="C63" s="163">
        <v>0</v>
      </c>
      <c r="D63" s="163">
        <v>0</v>
      </c>
      <c r="E63" s="183">
        <f t="shared" si="1"/>
        <v>6933.4099999999889</v>
      </c>
      <c r="F63" s="186"/>
      <c r="G63" s="165"/>
      <c r="H63" s="166"/>
      <c r="I63" s="167"/>
      <c r="J63" s="165"/>
    </row>
    <row r="64" spans="1:10" ht="15.75" x14ac:dyDescent="0.25">
      <c r="A64" s="161"/>
      <c r="B64" s="162"/>
      <c r="C64" s="163">
        <v>0</v>
      </c>
      <c r="D64" s="163">
        <v>0</v>
      </c>
      <c r="E64" s="183">
        <f t="shared" si="1"/>
        <v>6933.4099999999889</v>
      </c>
      <c r="F64" s="164"/>
      <c r="G64" s="165"/>
      <c r="H64" s="166"/>
      <c r="I64" s="166"/>
      <c r="J64" s="165"/>
    </row>
    <row r="65" spans="1:10" ht="15.75" x14ac:dyDescent="0.25">
      <c r="A65" s="161"/>
      <c r="B65" s="162"/>
      <c r="C65" s="163">
        <v>0</v>
      </c>
      <c r="D65" s="163">
        <v>0</v>
      </c>
      <c r="E65" s="183">
        <f t="shared" si="1"/>
        <v>6933.4099999999889</v>
      </c>
      <c r="F65" s="164"/>
      <c r="G65" s="165"/>
      <c r="H65" s="166"/>
      <c r="I65" s="166"/>
      <c r="J65" s="165"/>
    </row>
    <row r="66" spans="1:10" ht="15.75" x14ac:dyDescent="0.25">
      <c r="A66" s="161"/>
      <c r="B66" s="162"/>
      <c r="C66" s="163">
        <v>0</v>
      </c>
      <c r="D66" s="163">
        <v>0</v>
      </c>
      <c r="E66" s="183">
        <f t="shared" si="1"/>
        <v>6933.4099999999889</v>
      </c>
      <c r="F66" s="164"/>
      <c r="G66" s="165"/>
      <c r="H66" s="166"/>
      <c r="I66" s="166"/>
      <c r="J66" s="165"/>
    </row>
    <row r="67" spans="1:10" ht="15.75" x14ac:dyDescent="0.25">
      <c r="A67" s="59"/>
      <c r="B67" s="60"/>
      <c r="C67" s="163">
        <v>0</v>
      </c>
      <c r="D67" s="163">
        <v>0</v>
      </c>
      <c r="E67" s="183">
        <f t="shared" si="1"/>
        <v>6933.4099999999889</v>
      </c>
      <c r="F67" s="164"/>
      <c r="G67" s="165"/>
      <c r="H67" s="166"/>
      <c r="I67" s="166"/>
      <c r="J67" s="165"/>
    </row>
    <row r="68" spans="1:10" ht="15.75" x14ac:dyDescent="0.25">
      <c r="A68" s="59"/>
      <c r="B68" s="60"/>
      <c r="C68" s="163">
        <v>0</v>
      </c>
      <c r="D68" s="163">
        <v>0</v>
      </c>
      <c r="E68" s="183">
        <f t="shared" si="1"/>
        <v>6933.4099999999889</v>
      </c>
      <c r="F68" s="164"/>
      <c r="G68" s="165"/>
      <c r="H68" s="166"/>
      <c r="I68" s="166"/>
      <c r="J68" s="165"/>
    </row>
    <row r="69" spans="1:10" ht="15.75" x14ac:dyDescent="0.25">
      <c r="A69" s="59"/>
      <c r="B69" s="60"/>
      <c r="C69" s="163">
        <v>0</v>
      </c>
      <c r="D69" s="163">
        <v>0</v>
      </c>
      <c r="E69" s="183">
        <f t="shared" si="1"/>
        <v>6933.4099999999889</v>
      </c>
      <c r="F69" s="164"/>
      <c r="G69" s="165"/>
      <c r="H69" s="166"/>
      <c r="I69" s="166"/>
      <c r="J69" s="165"/>
    </row>
    <row r="70" spans="1:10" ht="15.75" x14ac:dyDescent="0.25">
      <c r="A70" s="59"/>
      <c r="B70" s="60"/>
      <c r="C70" s="163">
        <v>0</v>
      </c>
      <c r="D70" s="163">
        <v>0</v>
      </c>
      <c r="E70" s="183">
        <f t="shared" si="1"/>
        <v>6933.4099999999889</v>
      </c>
      <c r="F70" s="164"/>
      <c r="G70" s="165"/>
      <c r="H70" s="166"/>
      <c r="I70" s="166"/>
      <c r="J70" s="165"/>
    </row>
    <row r="71" spans="1:10" ht="15.75" x14ac:dyDescent="0.25">
      <c r="A71" s="161"/>
      <c r="B71" s="162"/>
      <c r="C71" s="163">
        <v>0</v>
      </c>
      <c r="D71" s="163">
        <v>0</v>
      </c>
      <c r="E71" s="183">
        <f t="shared" si="1"/>
        <v>6933.4099999999889</v>
      </c>
      <c r="F71" s="164"/>
      <c r="G71" s="165"/>
      <c r="H71" s="166"/>
      <c r="I71" s="166"/>
      <c r="J71" s="165"/>
    </row>
    <row r="72" spans="1:10" ht="15.75" x14ac:dyDescent="0.25">
      <c r="A72" s="161"/>
      <c r="B72" s="162"/>
      <c r="C72" s="163">
        <v>0</v>
      </c>
      <c r="D72" s="163">
        <v>0</v>
      </c>
      <c r="E72" s="183">
        <f t="shared" si="1"/>
        <v>6933.4099999999889</v>
      </c>
      <c r="F72" s="164"/>
      <c r="G72" s="165"/>
      <c r="H72" s="166"/>
      <c r="I72" s="166"/>
      <c r="J72" s="165"/>
    </row>
    <row r="73" spans="1:10" ht="15.75" x14ac:dyDescent="0.25">
      <c r="A73" s="161"/>
      <c r="B73" s="162"/>
      <c r="C73" s="163">
        <v>0</v>
      </c>
      <c r="D73" s="163">
        <v>0</v>
      </c>
      <c r="E73" s="183">
        <f t="shared" si="1"/>
        <v>6933.4099999999889</v>
      </c>
      <c r="F73" s="164"/>
      <c r="G73" s="165"/>
      <c r="H73" s="166"/>
      <c r="I73" s="166"/>
      <c r="J73" s="165"/>
    </row>
    <row r="74" spans="1:10" ht="15.75" x14ac:dyDescent="0.25">
      <c r="A74" s="161"/>
      <c r="B74" s="162"/>
      <c r="C74" s="163">
        <v>0</v>
      </c>
      <c r="D74" s="163">
        <v>0</v>
      </c>
      <c r="E74" s="183">
        <f t="shared" si="1"/>
        <v>6933.4099999999889</v>
      </c>
      <c r="F74" s="164"/>
      <c r="G74" s="165"/>
      <c r="H74" s="166"/>
      <c r="I74" s="166"/>
      <c r="J74" s="165"/>
    </row>
    <row r="75" spans="1:10" ht="15.75" x14ac:dyDescent="0.25">
      <c r="A75" s="59"/>
      <c r="B75" s="60"/>
      <c r="C75" s="163">
        <v>0</v>
      </c>
      <c r="D75" s="163">
        <v>0</v>
      </c>
      <c r="E75" s="183">
        <f t="shared" si="1"/>
        <v>6933.4099999999889</v>
      </c>
      <c r="F75" s="164"/>
      <c r="G75" s="165"/>
      <c r="H75" s="166"/>
      <c r="I75" s="166"/>
      <c r="J75" s="165"/>
    </row>
    <row r="76" spans="1:10" ht="15.75" x14ac:dyDescent="0.25">
      <c r="A76" s="59"/>
      <c r="B76" s="60"/>
      <c r="C76" s="163">
        <v>0</v>
      </c>
      <c r="D76" s="163">
        <v>0</v>
      </c>
      <c r="E76" s="183">
        <f t="shared" si="1"/>
        <v>6933.4099999999889</v>
      </c>
      <c r="F76" s="164"/>
      <c r="G76" s="165"/>
      <c r="H76" s="166"/>
      <c r="I76" s="166"/>
      <c r="J76" s="165"/>
    </row>
    <row r="77" spans="1:10" ht="15.75" x14ac:dyDescent="0.25">
      <c r="A77" s="59"/>
      <c r="B77" s="60"/>
      <c r="C77" s="163">
        <v>0</v>
      </c>
      <c r="D77" s="163">
        <v>0</v>
      </c>
      <c r="E77" s="183">
        <f t="shared" si="1"/>
        <v>6933.4099999999889</v>
      </c>
      <c r="F77" s="164"/>
      <c r="G77" s="165"/>
      <c r="H77" s="166"/>
      <c r="I77" s="166"/>
      <c r="J77" s="165"/>
    </row>
    <row r="78" spans="1:10" ht="15.75" x14ac:dyDescent="0.25">
      <c r="A78" s="59"/>
      <c r="B78" s="60"/>
      <c r="C78" s="163">
        <v>0</v>
      </c>
      <c r="D78" s="163">
        <v>0</v>
      </c>
      <c r="E78" s="183">
        <f t="shared" si="1"/>
        <v>6933.4099999999889</v>
      </c>
      <c r="F78" s="164"/>
      <c r="G78" s="165"/>
      <c r="H78" s="166"/>
      <c r="I78" s="166"/>
      <c r="J78" s="165"/>
    </row>
    <row r="79" spans="1:10" ht="15.75" x14ac:dyDescent="0.25">
      <c r="A79" s="161"/>
      <c r="B79" s="162"/>
      <c r="C79" s="163">
        <v>0</v>
      </c>
      <c r="D79" s="163">
        <v>0</v>
      </c>
      <c r="E79" s="183">
        <f t="shared" si="1"/>
        <v>6933.4099999999889</v>
      </c>
      <c r="F79" s="164"/>
      <c r="G79" s="165"/>
      <c r="H79" s="166"/>
      <c r="I79" s="166"/>
      <c r="J79" s="165"/>
    </row>
    <row r="80" spans="1:10" ht="15.75" x14ac:dyDescent="0.25">
      <c r="A80" s="161"/>
      <c r="B80" s="162"/>
      <c r="C80" s="163">
        <v>0</v>
      </c>
      <c r="D80" s="163">
        <v>0</v>
      </c>
      <c r="E80" s="183">
        <f t="shared" si="1"/>
        <v>6933.4099999999889</v>
      </c>
      <c r="F80" s="164"/>
      <c r="G80" s="165"/>
      <c r="H80" s="166"/>
      <c r="I80" s="166"/>
      <c r="J80" s="165"/>
    </row>
    <row r="81" spans="1:10" ht="15.75" x14ac:dyDescent="0.25">
      <c r="A81" s="161"/>
      <c r="B81" s="162"/>
      <c r="C81" s="163">
        <v>0</v>
      </c>
      <c r="D81" s="163">
        <v>0</v>
      </c>
      <c r="E81" s="183">
        <f t="shared" si="1"/>
        <v>6933.4099999999889</v>
      </c>
      <c r="F81" s="164"/>
      <c r="G81" s="165"/>
      <c r="H81" s="166"/>
      <c r="I81" s="166"/>
      <c r="J81" s="165"/>
    </row>
    <row r="82" spans="1:10" ht="15.75" x14ac:dyDescent="0.25">
      <c r="A82" s="161"/>
      <c r="B82" s="162"/>
      <c r="C82" s="163">
        <v>0</v>
      </c>
      <c r="D82" s="163">
        <v>0</v>
      </c>
      <c r="E82" s="183">
        <f t="shared" si="1"/>
        <v>6933.4099999999889</v>
      </c>
      <c r="F82" s="164"/>
      <c r="G82" s="165"/>
      <c r="H82" s="166"/>
      <c r="I82" s="166"/>
      <c r="J82" s="165"/>
    </row>
    <row r="83" spans="1:10" ht="15.75" x14ac:dyDescent="0.25">
      <c r="A83" s="59"/>
      <c r="B83" s="60"/>
      <c r="C83" s="163">
        <v>0</v>
      </c>
      <c r="D83" s="163">
        <v>0</v>
      </c>
      <c r="E83" s="183">
        <f t="shared" si="1"/>
        <v>6933.4099999999889</v>
      </c>
      <c r="F83" s="164"/>
      <c r="G83" s="165"/>
      <c r="H83" s="166"/>
      <c r="I83" s="166"/>
      <c r="J83" s="165"/>
    </row>
    <row r="84" spans="1:10" ht="15.75" x14ac:dyDescent="0.25">
      <c r="A84" s="59"/>
      <c r="B84" s="60"/>
      <c r="C84" s="163">
        <v>0</v>
      </c>
      <c r="D84" s="163">
        <v>0</v>
      </c>
      <c r="E84" s="183">
        <f t="shared" si="1"/>
        <v>6933.4099999999889</v>
      </c>
      <c r="F84" s="164"/>
      <c r="G84" s="165"/>
      <c r="H84" s="166"/>
      <c r="I84" s="166"/>
      <c r="J84" s="165"/>
    </row>
    <row r="85" spans="1:10" ht="15.75" x14ac:dyDescent="0.25">
      <c r="A85" s="59"/>
      <c r="B85" s="60"/>
      <c r="C85" s="174"/>
      <c r="D85" s="163">
        <v>0</v>
      </c>
      <c r="E85" s="183">
        <f t="shared" si="1"/>
        <v>6933.4099999999889</v>
      </c>
      <c r="F85" s="164"/>
      <c r="G85" s="165"/>
      <c r="H85" s="166"/>
      <c r="I85" s="166"/>
      <c r="J85" s="165"/>
    </row>
    <row r="86" spans="1:10" ht="15.75" x14ac:dyDescent="0.25">
      <c r="A86" s="59"/>
      <c r="B86" s="60"/>
      <c r="C86" s="174"/>
      <c r="D86" s="163">
        <v>0</v>
      </c>
      <c r="E86" s="183">
        <f t="shared" si="1"/>
        <v>6933.4099999999889</v>
      </c>
      <c r="F86" s="164"/>
      <c r="G86" s="165"/>
      <c r="H86" s="166"/>
      <c r="I86" s="166"/>
      <c r="J86" s="165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55" t="s">
        <v>22</v>
      </c>
      <c r="H1" s="255"/>
      <c r="I1" s="255"/>
      <c r="J1" s="255"/>
      <c r="K1" s="256" t="s">
        <v>21</v>
      </c>
      <c r="L1" s="256"/>
      <c r="M1" s="256"/>
      <c r="N1" s="256"/>
    </row>
    <row r="2" spans="1:17" s="56" customFormat="1" ht="38.25" x14ac:dyDescent="0.25">
      <c r="A2" s="52" t="s">
        <v>20</v>
      </c>
      <c r="B2" s="52" t="s">
        <v>19</v>
      </c>
      <c r="C2" s="52" t="s">
        <v>23</v>
      </c>
      <c r="D2" s="52" t="s">
        <v>17</v>
      </c>
      <c r="E2" s="52" t="s">
        <v>0</v>
      </c>
      <c r="F2" s="52" t="s">
        <v>26</v>
      </c>
      <c r="G2" s="53" t="s">
        <v>16</v>
      </c>
      <c r="H2" s="53" t="s">
        <v>24</v>
      </c>
      <c r="I2" s="53" t="s">
        <v>15</v>
      </c>
      <c r="J2" s="53" t="s">
        <v>14</v>
      </c>
      <c r="K2" s="54" t="s">
        <v>16</v>
      </c>
      <c r="L2" s="54" t="s">
        <v>24</v>
      </c>
      <c r="M2" s="54" t="s">
        <v>15</v>
      </c>
      <c r="N2" s="54" t="s">
        <v>14</v>
      </c>
      <c r="O2" s="52" t="s">
        <v>25</v>
      </c>
      <c r="P2" s="52" t="s">
        <v>12</v>
      </c>
      <c r="Q2" s="55"/>
    </row>
    <row r="3" spans="1:17" x14ac:dyDescent="0.25">
      <c r="A3" s="33"/>
      <c r="B3" s="34"/>
      <c r="C3" s="34"/>
      <c r="D3" s="34"/>
      <c r="E3" s="34"/>
      <c r="F3" s="34"/>
      <c r="G3" s="148"/>
      <c r="H3" s="35"/>
      <c r="I3" s="148"/>
      <c r="J3" s="149"/>
      <c r="K3" s="148"/>
      <c r="L3" s="36"/>
      <c r="M3" s="148"/>
      <c r="N3" s="148"/>
      <c r="O3" s="61">
        <f>BAJIO14350722!E5</f>
        <v>3115.71</v>
      </c>
      <c r="P3" s="37"/>
      <c r="Q3" s="38"/>
    </row>
    <row r="4" spans="1:17" ht="25.5" x14ac:dyDescent="0.25">
      <c r="A4" s="39">
        <f>BAJIO14350722!A6</f>
        <v>45079</v>
      </c>
      <c r="C4" s="41" t="str">
        <f>BAJIO14350722!B6</f>
        <v>ARRENDADORA Y FACTOR BANORTE SA DE CV SO  Concepto del Pago: Pago SPEI 13052658071</v>
      </c>
      <c r="E4" s="151" t="str">
        <f>BAJIO14350722!I6</f>
        <v>F5752-F5803</v>
      </c>
      <c r="F4" s="40">
        <f>BAJIO14350722!H6</f>
        <v>2606</v>
      </c>
      <c r="G4" s="42">
        <f t="shared" ref="G4:G46" si="0">J4/1.16</f>
        <v>45375.413793103457</v>
      </c>
      <c r="I4" s="42">
        <f t="shared" ref="I4:I46" si="1">G4*0.16</f>
        <v>7260.066206896553</v>
      </c>
      <c r="J4" s="150">
        <f>BAJIO14350722!D6</f>
        <v>52635.48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55751.19</v>
      </c>
    </row>
    <row r="5" spans="1:17" ht="25.5" x14ac:dyDescent="0.25">
      <c r="A5" s="39">
        <f>BAJIO14350722!A7</f>
        <v>45079</v>
      </c>
      <c r="C5" s="41" t="str">
        <f>BAJIO14350722!B7</f>
        <v>CONSTRUCTORA INVERMEX SA CV  Concepto del Pago: TRASPASO A INVERMEX DE BANCOMER</v>
      </c>
      <c r="E5" s="151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0">
        <f>BAJIO14350722!D7</f>
        <v>0</v>
      </c>
      <c r="K5" s="42">
        <f t="shared" si="2"/>
        <v>12931.034482758621</v>
      </c>
      <c r="M5" s="42">
        <f t="shared" si="3"/>
        <v>2068.9655172413795</v>
      </c>
      <c r="N5" s="42">
        <f>BAJIO14350722!C7</f>
        <v>15000</v>
      </c>
      <c r="O5" s="62">
        <f t="shared" ref="O5:O24" si="4">O4+J5-N5</f>
        <v>40751.19</v>
      </c>
    </row>
    <row r="6" spans="1:17" x14ac:dyDescent="0.25">
      <c r="A6" s="39">
        <f>BAJIO14350722!A9</f>
        <v>45079</v>
      </c>
      <c r="C6" s="41" t="str">
        <f>BAJIO14350722!B9</f>
        <v xml:space="preserve">PLANOS Y PROYECTOS DELCO Concepto del Pago: LIQ DE FACTURA </v>
      </c>
      <c r="E6" s="151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0">
        <f>BAJIO14350722!D8</f>
        <v>0</v>
      </c>
      <c r="K6" s="42">
        <f t="shared" si="2"/>
        <v>20689.655172413793</v>
      </c>
      <c r="M6" s="42">
        <f t="shared" si="3"/>
        <v>3310.344827586207</v>
      </c>
      <c r="N6" s="42">
        <f>BAJIO14350722!C9</f>
        <v>24000</v>
      </c>
      <c r="O6" s="62">
        <f t="shared" si="4"/>
        <v>16751.190000000002</v>
      </c>
    </row>
    <row r="7" spans="1:17" ht="25.5" x14ac:dyDescent="0.25">
      <c r="A7" s="39">
        <f>BAJIO14350722!A10</f>
        <v>45091</v>
      </c>
      <c r="C7" s="41" t="str">
        <f>BAJIO14350722!B10</f>
        <v>CARGILL DE MEXICO SA DE CV  Concepto del Pago: CARGILL DE MEXICO, S.A. DE C.V</v>
      </c>
      <c r="E7" s="151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0">
        <f>BAJIO14350722!D9</f>
        <v>0</v>
      </c>
      <c r="K7" s="42">
        <f t="shared" si="2"/>
        <v>0</v>
      </c>
      <c r="M7" s="42">
        <f t="shared" si="3"/>
        <v>0</v>
      </c>
      <c r="N7" s="42">
        <f>BAJIO14350722!C10</f>
        <v>0</v>
      </c>
      <c r="O7" s="62">
        <f t="shared" si="4"/>
        <v>16751.190000000002</v>
      </c>
    </row>
    <row r="8" spans="1:17" x14ac:dyDescent="0.25">
      <c r="A8" s="39">
        <f>BAJIO14350722!A11</f>
        <v>45091</v>
      </c>
      <c r="C8" s="41" t="str">
        <f>BAJIO14350722!B11</f>
        <v>RECICLADORA INDUSTRI AL DE ACUMULADORES Concepto del Pago: 1500002241</v>
      </c>
      <c r="E8" s="151" t="str">
        <f>BAJIO14350722!I10</f>
        <v>F5669</v>
      </c>
      <c r="F8" s="40">
        <f>BAJIO14350722!H10</f>
        <v>2639</v>
      </c>
      <c r="G8" s="42">
        <f t="shared" si="0"/>
        <v>21725</v>
      </c>
      <c r="I8" s="42">
        <f t="shared" si="1"/>
        <v>3476</v>
      </c>
      <c r="J8" s="150">
        <f>BAJIO14350722!D10</f>
        <v>25201</v>
      </c>
      <c r="K8" s="42">
        <f t="shared" si="2"/>
        <v>0</v>
      </c>
      <c r="M8" s="42">
        <f t="shared" si="3"/>
        <v>0</v>
      </c>
      <c r="N8" s="42">
        <f>BAJIO14350722!C11</f>
        <v>0</v>
      </c>
      <c r="O8" s="62">
        <f t="shared" si="4"/>
        <v>41952.19</v>
      </c>
    </row>
    <row r="9" spans="1:17" x14ac:dyDescent="0.25">
      <c r="A9" s="39">
        <f>BAJIO14350722!A12</f>
        <v>45091</v>
      </c>
      <c r="C9" s="41" t="str">
        <f>BAJIO14350722!B12</f>
        <v>RAMIREZ ZARINAN JORGE A Concepto del Pago: prestamo</v>
      </c>
      <c r="E9" s="151" t="str">
        <f>BAJIO14350722!I11</f>
        <v>F5294-F5347</v>
      </c>
      <c r="F9" s="40">
        <f>BAJIO14350722!H11</f>
        <v>2640</v>
      </c>
      <c r="G9" s="42">
        <f t="shared" si="0"/>
        <v>210000</v>
      </c>
      <c r="I9" s="42">
        <f t="shared" si="1"/>
        <v>33600</v>
      </c>
      <c r="J9" s="150">
        <f>BAJIO14350722!D11</f>
        <v>243600</v>
      </c>
      <c r="K9" s="42">
        <f t="shared" si="2"/>
        <v>862.06896551724139</v>
      </c>
      <c r="M9" s="42">
        <f t="shared" si="3"/>
        <v>137.93103448275863</v>
      </c>
      <c r="N9" s="42">
        <f>BAJIO14350722!C12</f>
        <v>1000</v>
      </c>
      <c r="O9" s="62">
        <f t="shared" si="4"/>
        <v>284552.19</v>
      </c>
    </row>
    <row r="10" spans="1:17" x14ac:dyDescent="0.25">
      <c r="A10" s="39">
        <f>BAJIO14350722!A13</f>
        <v>45091</v>
      </c>
      <c r="C10" s="41" t="str">
        <f>BAJIO14350722!B13</f>
        <v xml:space="preserve"> GASNGO MEXICO SA DE CV Concepto del Pago: FC00376949 </v>
      </c>
      <c r="E10" s="151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0">
        <f>BAJIO14350722!D12</f>
        <v>0</v>
      </c>
      <c r="K10" s="42">
        <f t="shared" si="2"/>
        <v>3448.2758620689656</v>
      </c>
      <c r="M10" s="42">
        <f t="shared" si="3"/>
        <v>551.72413793103453</v>
      </c>
      <c r="N10" s="42">
        <f>BAJIO14350722!C13</f>
        <v>4000</v>
      </c>
      <c r="O10" s="62">
        <f t="shared" si="4"/>
        <v>280552.19</v>
      </c>
    </row>
    <row r="11" spans="1:17" x14ac:dyDescent="0.25">
      <c r="A11" s="39">
        <f>BAJIO14350722!A14</f>
        <v>45091</v>
      </c>
      <c r="C11" s="41" t="str">
        <f>BAJIO14350722!B14</f>
        <v>JORGE A RAMIREZ ZARINAN  Concepto del Pago: PRESTAMO</v>
      </c>
      <c r="E11" s="151">
        <f>BAJIO14350722!I13</f>
        <v>0</v>
      </c>
      <c r="F11" s="40">
        <f>BAJIO14350722!H13</f>
        <v>0</v>
      </c>
      <c r="G11" s="42">
        <f t="shared" si="0"/>
        <v>0</v>
      </c>
      <c r="I11" s="42">
        <f t="shared" si="1"/>
        <v>0</v>
      </c>
      <c r="J11" s="150">
        <f>BAJIO14350722!D13</f>
        <v>0</v>
      </c>
      <c r="K11" s="42">
        <f t="shared" si="2"/>
        <v>862.06896551724139</v>
      </c>
      <c r="M11" s="42">
        <f t="shared" si="3"/>
        <v>137.93103448275863</v>
      </c>
      <c r="N11" s="42">
        <f>BAJIO14350722!C14</f>
        <v>1000</v>
      </c>
      <c r="O11" s="62">
        <f t="shared" si="4"/>
        <v>279552.19</v>
      </c>
    </row>
    <row r="12" spans="1:17" ht="25.5" x14ac:dyDescent="0.25">
      <c r="A12" s="39">
        <f>BAJIO14350722!A15</f>
        <v>45092</v>
      </c>
      <c r="C12" s="41" t="str">
        <f>BAJIO14350722!B15</f>
        <v>PLANOS Y PROYECTOS DELCO  Concepto del Pago: LIQUIDACION DE FACTURA</v>
      </c>
      <c r="E12" s="151">
        <f>BAJIO14350722!I14</f>
        <v>0</v>
      </c>
      <c r="F12" s="40">
        <f>BAJIO14350722!H14</f>
        <v>0</v>
      </c>
      <c r="G12" s="42">
        <f t="shared" si="0"/>
        <v>0</v>
      </c>
      <c r="I12" s="42">
        <f t="shared" si="1"/>
        <v>0</v>
      </c>
      <c r="J12" s="150">
        <f>BAJIO14350722!D14</f>
        <v>0</v>
      </c>
      <c r="K12" s="42">
        <f t="shared" si="2"/>
        <v>77586.206896551725</v>
      </c>
      <c r="M12" s="42">
        <f t="shared" si="3"/>
        <v>12413.793103448275</v>
      </c>
      <c r="N12" s="42">
        <f>BAJIO14350722!C15</f>
        <v>90000</v>
      </c>
      <c r="O12" s="62">
        <f t="shared" si="4"/>
        <v>189552.19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1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0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45092</v>
      </c>
      <c r="C14" s="41" t="str">
        <f>BAJIO14350722!B16</f>
        <v xml:space="preserve">BALDEMAR GARCIA TRUJILLO Concepto del Pago: FACT </v>
      </c>
      <c r="E14" s="151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0">
        <f>BAJIO14350722!D16</f>
        <v>0</v>
      </c>
      <c r="K14" s="42">
        <f t="shared" si="2"/>
        <v>2000.0000000000002</v>
      </c>
      <c r="M14" s="42">
        <f t="shared" si="3"/>
        <v>320.00000000000006</v>
      </c>
      <c r="N14" s="42">
        <f>BAJIO14350722!C16</f>
        <v>2320</v>
      </c>
      <c r="O14" s="62" t="e">
        <f t="shared" si="4"/>
        <v>#REF!</v>
      </c>
    </row>
    <row r="15" spans="1:17" x14ac:dyDescent="0.25">
      <c r="A15" s="39">
        <f>BAJIO14350722!A17</f>
        <v>45092</v>
      </c>
      <c r="C15" s="41" t="str">
        <f>BAJIO14350722!B17</f>
        <v> SYEGPS SA DE CV TEF Enviado</v>
      </c>
      <c r="E15" s="151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0">
        <f>BAJIO14350722!D17</f>
        <v>0</v>
      </c>
      <c r="K15" s="42">
        <f t="shared" si="2"/>
        <v>880</v>
      </c>
      <c r="M15" s="42">
        <f t="shared" si="3"/>
        <v>140.80000000000001</v>
      </c>
      <c r="N15" s="42">
        <f>BAJIO14350722!C17</f>
        <v>1020.8</v>
      </c>
      <c r="O15" s="62" t="e">
        <f t="shared" si="4"/>
        <v>#REF!</v>
      </c>
    </row>
    <row r="16" spans="1:17" x14ac:dyDescent="0.25">
      <c r="A16" s="39">
        <f>BAJIO14350722!A18</f>
        <v>45092</v>
      </c>
      <c r="C16" s="41" t="str">
        <f>BAJIO14350722!B18</f>
        <v>KARINA FLORES SAN VICENTE TEF Enviado</v>
      </c>
      <c r="E16" s="151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0">
        <f>BAJIO14350722!D18</f>
        <v>0</v>
      </c>
      <c r="K16" s="42">
        <f t="shared" si="2"/>
        <v>5775.8620689655172</v>
      </c>
      <c r="M16" s="42">
        <f t="shared" si="3"/>
        <v>924.13793103448279</v>
      </c>
      <c r="N16" s="42">
        <f>BAJIO14350722!C18</f>
        <v>6700</v>
      </c>
      <c r="O16" s="62" t="e">
        <f t="shared" si="4"/>
        <v>#REF!</v>
      </c>
    </row>
    <row r="17" spans="1:15" x14ac:dyDescent="0.25">
      <c r="A17" s="39">
        <f>BAJIO14350722!A19</f>
        <v>45092</v>
      </c>
      <c r="C17" s="41" t="str">
        <f>BAJIO14350722!B19</f>
        <v> SERVIPROF DIGITAL S.A DE C  TEF Enviado</v>
      </c>
      <c r="E17" s="151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0">
        <f>BAJIO14350722!D19</f>
        <v>0</v>
      </c>
      <c r="K17" s="42">
        <f t="shared" si="2"/>
        <v>2582.7241379310349</v>
      </c>
      <c r="M17" s="42">
        <f t="shared" si="3"/>
        <v>413.23586206896562</v>
      </c>
      <c r="N17" s="42">
        <f>BAJIO14350722!C19</f>
        <v>2995.96</v>
      </c>
      <c r="O17" s="62" t="e">
        <f t="shared" si="4"/>
        <v>#REF!</v>
      </c>
    </row>
    <row r="18" spans="1:15" x14ac:dyDescent="0.25">
      <c r="A18" s="39">
        <f>BAJIO14350722!A20</f>
        <v>45092</v>
      </c>
      <c r="C18" s="41" t="str">
        <f>BAJIO14350722!B20</f>
        <v> EMMANUEL CAZARES VIDAL  TEF Enviado</v>
      </c>
      <c r="E18" s="151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0">
        <f>BAJIO14350722!D20</f>
        <v>0</v>
      </c>
      <c r="K18" s="42">
        <f t="shared" si="2"/>
        <v>1700.0000000000002</v>
      </c>
      <c r="M18" s="42">
        <f t="shared" si="3"/>
        <v>272.00000000000006</v>
      </c>
      <c r="N18" s="42">
        <f>BAJIO14350722!C20</f>
        <v>1972</v>
      </c>
      <c r="O18" s="62" t="e">
        <f t="shared" si="4"/>
        <v>#REF!</v>
      </c>
    </row>
    <row r="19" spans="1:15" x14ac:dyDescent="0.25">
      <c r="A19" s="39">
        <f>BAJIO14350722!A21</f>
        <v>45092</v>
      </c>
      <c r="C19" s="41" t="str">
        <f>BAJIO14350722!B21</f>
        <v>PLANOS Y PROYECTOS DELCO  Concepto del Pago: LIQ DE FACT</v>
      </c>
      <c r="E19" s="151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0">
        <f>BAJIO14350722!D21</f>
        <v>0</v>
      </c>
      <c r="K19" s="42">
        <f t="shared" si="2"/>
        <v>60344.827586206899</v>
      </c>
      <c r="M19" s="42">
        <f t="shared" si="3"/>
        <v>9655.1724137931033</v>
      </c>
      <c r="N19" s="42">
        <f>BAJIO14350722!C21</f>
        <v>70000</v>
      </c>
      <c r="O19" s="62" t="e">
        <f t="shared" si="4"/>
        <v>#REF!</v>
      </c>
    </row>
    <row r="20" spans="1:15" ht="25.5" x14ac:dyDescent="0.25">
      <c r="A20" s="39">
        <f>BAJIO14350722!A22</f>
        <v>45093</v>
      </c>
      <c r="C20" s="41" t="str">
        <f>BAJIO14350722!B22</f>
        <v> PLANOS Y PROYECTOS DELCO  Concepto del Pago: LIQUIDACION DE FACTURA</v>
      </c>
      <c r="E20" s="151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0">
        <f>BAJIO14350722!D22</f>
        <v>0</v>
      </c>
      <c r="K20" s="42">
        <f t="shared" si="2"/>
        <v>18103.448275862069</v>
      </c>
      <c r="M20" s="42">
        <f t="shared" si="3"/>
        <v>2896.5517241379312</v>
      </c>
      <c r="N20" s="42">
        <f>BAJIO14350722!C22</f>
        <v>21000</v>
      </c>
      <c r="O20" s="62" t="e">
        <f t="shared" si="4"/>
        <v>#REF!</v>
      </c>
    </row>
    <row r="21" spans="1:15" x14ac:dyDescent="0.25">
      <c r="A21" s="39">
        <f>BAJIO14350722!A23</f>
        <v>45093</v>
      </c>
      <c r="C21" s="41" t="str">
        <f>BAJIO14350722!B23</f>
        <v>SERV AMBIENTALES INTERNAC TEF Enviado FACT14967 14968 14969</v>
      </c>
      <c r="E21" s="151">
        <f>BAJIO14350722!I23</f>
        <v>0</v>
      </c>
      <c r="F21" s="40">
        <f>BAJIO14350722!H23</f>
        <v>0</v>
      </c>
      <c r="G21" s="42">
        <f t="shared" si="0"/>
        <v>0</v>
      </c>
      <c r="I21" s="42">
        <f t="shared" si="1"/>
        <v>0</v>
      </c>
      <c r="J21" s="150">
        <f>BAJIO14350722!D23</f>
        <v>0</v>
      </c>
      <c r="K21" s="42">
        <f t="shared" si="2"/>
        <v>29183.198275862072</v>
      </c>
      <c r="M21" s="42">
        <f t="shared" si="3"/>
        <v>4669.3117241379314</v>
      </c>
      <c r="N21" s="42">
        <f>BAJIO14350722!C23</f>
        <v>33852.51</v>
      </c>
      <c r="O21" s="62" t="e">
        <f t="shared" si="4"/>
        <v>#REF!</v>
      </c>
    </row>
    <row r="22" spans="1:15" x14ac:dyDescent="0.25">
      <c r="A22" s="39">
        <f>BAJIO14350722!A24</f>
        <v>45093</v>
      </c>
      <c r="C22" s="41" t="str">
        <f>BAJIO14350722!B24</f>
        <v>JG FERRETERA SA DE CV TEF Enviado por (3,724.18) mxn FACTURAS</v>
      </c>
      <c r="E22" s="151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0">
        <f>BAJIO14350722!D24</f>
        <v>0</v>
      </c>
      <c r="K22" s="42">
        <f t="shared" si="2"/>
        <v>3210.5</v>
      </c>
      <c r="M22" s="42">
        <f t="shared" si="3"/>
        <v>513.68000000000006</v>
      </c>
      <c r="N22" s="42">
        <f>BAJIO14350722!C24</f>
        <v>3724.18</v>
      </c>
      <c r="O22" s="62" t="e">
        <f t="shared" si="4"/>
        <v>#REF!</v>
      </c>
    </row>
    <row r="23" spans="1:15" x14ac:dyDescent="0.25">
      <c r="A23" s="39">
        <f>BAJIO14350722!A25</f>
        <v>45093</v>
      </c>
      <c r="C23" s="41" t="str">
        <f>BAJIO14350722!B25</f>
        <v>RECICLAJES Y DESTILADOS MTY  TEF Enviado por (20,369.63) mxn F14447</v>
      </c>
      <c r="E23" s="151">
        <f>BAJIO14350722!I25</f>
        <v>0</v>
      </c>
      <c r="F23" s="40">
        <f>BAJIO14350722!H25</f>
        <v>0</v>
      </c>
      <c r="G23" s="42">
        <f t="shared" si="0"/>
        <v>0</v>
      </c>
      <c r="I23" s="42">
        <f t="shared" si="1"/>
        <v>0</v>
      </c>
      <c r="J23" s="150">
        <f>BAJIO14350722!D25</f>
        <v>0</v>
      </c>
      <c r="K23" s="42">
        <f t="shared" si="2"/>
        <v>17560.025862068967</v>
      </c>
      <c r="M23" s="42">
        <f t="shared" si="3"/>
        <v>2809.604137931035</v>
      </c>
      <c r="N23" s="42">
        <f>BAJIO14350722!C25</f>
        <v>20369.63</v>
      </c>
      <c r="O23" s="62" t="e">
        <f t="shared" si="4"/>
        <v>#REF!</v>
      </c>
    </row>
    <row r="24" spans="1:15" x14ac:dyDescent="0.25">
      <c r="A24" s="39">
        <f>BAJIO14350722!A26</f>
        <v>45093</v>
      </c>
      <c r="C24" s="41" t="str">
        <f>BAJIO14350722!B26</f>
        <v>GALVAN DOMINGO TEF Enviado por (5,649.20) mxn LIQ DE PAGO</v>
      </c>
      <c r="E24" s="151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0">
        <f>BAJIO14350722!D26</f>
        <v>0</v>
      </c>
      <c r="K24" s="42">
        <f t="shared" si="2"/>
        <v>4870</v>
      </c>
      <c r="M24" s="42">
        <f t="shared" si="3"/>
        <v>779.2</v>
      </c>
      <c r="N24" s="42">
        <f>BAJIO14350722!C26</f>
        <v>5649.2</v>
      </c>
      <c r="O24" s="62" t="e">
        <f t="shared" si="4"/>
        <v>#REF!</v>
      </c>
    </row>
    <row r="25" spans="1:15" x14ac:dyDescent="0.25">
      <c r="A25" s="39">
        <f>BAJIO14350722!A27</f>
        <v>45093</v>
      </c>
      <c r="C25" s="41" t="str">
        <f>BAJIO14350722!B27</f>
        <v>ROSA ELVA MONTEMAYOR QUIROG TEF Enviado por (3,301.92) mxn F36285</v>
      </c>
      <c r="E25" s="151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0">
        <f>BAJIO14350722!D27</f>
        <v>0</v>
      </c>
      <c r="K25" s="42">
        <f t="shared" si="2"/>
        <v>2846.4827586206898</v>
      </c>
      <c r="M25" s="42">
        <f t="shared" si="3"/>
        <v>455.43724137931036</v>
      </c>
      <c r="N25" s="42">
        <f>BAJIO14350722!C27</f>
        <v>3301.92</v>
      </c>
      <c r="O25" s="62" t="e">
        <f t="shared" ref="O25:O88" si="5">O24+J25-N25</f>
        <v>#REF!</v>
      </c>
    </row>
    <row r="26" spans="1:15" x14ac:dyDescent="0.25">
      <c r="A26" s="39">
        <f>BAJIO14350722!A28</f>
        <v>45093</v>
      </c>
      <c r="C26" s="41" t="str">
        <f>BAJIO14350722!B28</f>
        <v>KARLA JANETH ELIZONDO GARZA  Concepto del Pago: PENSION ALIMENTICIA OMAR PERFECTO</v>
      </c>
      <c r="E26" s="151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0">
        <f>BAJIO14350722!D28</f>
        <v>0</v>
      </c>
      <c r="K26" s="42">
        <f t="shared" si="2"/>
        <v>1137.9310344827586</v>
      </c>
      <c r="M26" s="42">
        <f t="shared" si="3"/>
        <v>182.06896551724137</v>
      </c>
      <c r="N26" s="42">
        <f>BAJIO14350722!C28</f>
        <v>1320</v>
      </c>
      <c r="O26" s="62" t="e">
        <f t="shared" si="5"/>
        <v>#REF!</v>
      </c>
    </row>
    <row r="27" spans="1:15" ht="25.5" x14ac:dyDescent="0.25">
      <c r="A27" s="39">
        <f>BAJIO14350722!A29</f>
        <v>45100</v>
      </c>
      <c r="C27" s="41" t="str">
        <f>BAJIO14350722!B29</f>
        <v> ARRENDADORA Y FACTOR BANORTE SA DE CV SO  Concepto del Pago: Pago SPEI 13131758071</v>
      </c>
      <c r="E27" s="151" t="str">
        <f>BAJIO14350722!I29</f>
        <v>F5714-F5753</v>
      </c>
      <c r="F27" s="40">
        <f>BAJIO14350722!H29</f>
        <v>2660</v>
      </c>
      <c r="G27" s="42">
        <f t="shared" si="0"/>
        <v>48685.767241379312</v>
      </c>
      <c r="I27" s="42">
        <f t="shared" si="1"/>
        <v>7789.72275862069</v>
      </c>
      <c r="J27" s="150">
        <f>BAJIO14350722!D29</f>
        <v>56475.49</v>
      </c>
      <c r="K27" s="42">
        <f t="shared" si="2"/>
        <v>0</v>
      </c>
      <c r="M27" s="42">
        <f t="shared" si="3"/>
        <v>0</v>
      </c>
      <c r="N27" s="42">
        <f>BAJIO14350722!C29</f>
        <v>0</v>
      </c>
      <c r="O27" s="62" t="e">
        <f t="shared" si="5"/>
        <v>#REF!</v>
      </c>
    </row>
    <row r="28" spans="1:15" x14ac:dyDescent="0.25">
      <c r="A28" s="39">
        <f>BAJIO14350722!A30</f>
        <v>45103</v>
      </c>
      <c r="C28" s="41" t="str">
        <f>BAJIO14350722!B30</f>
        <v> GASNGO MEXICO SA DE CV Concepto del Pago: FC00376949</v>
      </c>
      <c r="E28" s="151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0">
        <f>BAJIO14350722!D30</f>
        <v>0</v>
      </c>
      <c r="K28" s="42">
        <f t="shared" si="2"/>
        <v>12931.034482758621</v>
      </c>
      <c r="M28" s="42">
        <f t="shared" si="3"/>
        <v>2068.9655172413795</v>
      </c>
      <c r="N28" s="42">
        <f>BAJIO14350722!C30</f>
        <v>15000</v>
      </c>
      <c r="O28" s="62" t="e">
        <f t="shared" si="5"/>
        <v>#REF!</v>
      </c>
    </row>
    <row r="29" spans="1:15" x14ac:dyDescent="0.25">
      <c r="A29" s="39">
        <f>BAJIO14350722!A31</f>
        <v>45104</v>
      </c>
      <c r="C29" s="41" t="str">
        <f>BAJIO14350722!B31</f>
        <v>PALACIOS PUGA MANUEL Concepto del Pago: PAGO</v>
      </c>
      <c r="E29" s="151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0">
        <f>BAJIO14350722!D31</f>
        <v>0</v>
      </c>
      <c r="K29" s="42">
        <f t="shared" si="2"/>
        <v>5790</v>
      </c>
      <c r="M29" s="42">
        <f t="shared" si="3"/>
        <v>926.4</v>
      </c>
      <c r="N29" s="42">
        <f>BAJIO14350722!C31</f>
        <v>6716.4</v>
      </c>
      <c r="O29" s="62" t="e">
        <f t="shared" si="5"/>
        <v>#REF!</v>
      </c>
    </row>
    <row r="30" spans="1:15" x14ac:dyDescent="0.25">
      <c r="A30" s="39">
        <f>BAJIO14350722!A32</f>
        <v>45104</v>
      </c>
      <c r="C30" s="41" t="str">
        <f>BAJIO14350722!B32</f>
        <v>KASE SOLUCIONES INTEGRALES Concepto del Pago: F 2755</v>
      </c>
      <c r="E30" s="151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0">
        <f>BAJIO14350722!D32</f>
        <v>0</v>
      </c>
      <c r="K30" s="42">
        <f t="shared" si="2"/>
        <v>12748.000000000002</v>
      </c>
      <c r="M30" s="42">
        <f t="shared" si="3"/>
        <v>2039.6800000000003</v>
      </c>
      <c r="N30" s="42">
        <f>BAJIO14350722!C32</f>
        <v>14787.68</v>
      </c>
      <c r="O30" s="62" t="e">
        <f t="shared" si="5"/>
        <v>#REF!</v>
      </c>
    </row>
    <row r="31" spans="1:15" x14ac:dyDescent="0.25">
      <c r="A31" s="39">
        <f>BAJIO14350722!A33</f>
        <v>45104</v>
      </c>
      <c r="C31" s="41" t="str">
        <f>BAJIO14350722!B33</f>
        <v xml:space="preserve"> CENTRAL DE RADIADORES DE MTY Concepto del Pago: F10117 </v>
      </c>
      <c r="E31" s="151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0">
        <f>BAJIO14350722!D33</f>
        <v>0</v>
      </c>
      <c r="K31" s="42">
        <f t="shared" si="2"/>
        <v>14250.000000000002</v>
      </c>
      <c r="M31" s="42">
        <f t="shared" si="3"/>
        <v>2280.0000000000005</v>
      </c>
      <c r="N31" s="42">
        <f>BAJIO14350722!C33</f>
        <v>16530</v>
      </c>
      <c r="O31" s="62" t="e">
        <f t="shared" si="5"/>
        <v>#REF!</v>
      </c>
    </row>
    <row r="32" spans="1:15" x14ac:dyDescent="0.25">
      <c r="A32" s="39">
        <f>BAJIO14350722!A34</f>
        <v>45105</v>
      </c>
      <c r="C32" s="41" t="str">
        <f>BAJIO14350722!B34</f>
        <v>GONHER DE MEXICO SA DE CV Concepto del Pago: 1500003774</v>
      </c>
      <c r="E32" s="151" t="str">
        <f>BAJIO14350722!I34</f>
        <v>F5477</v>
      </c>
      <c r="F32" s="40">
        <f>BAJIO14350722!H34</f>
        <v>2654</v>
      </c>
      <c r="G32" s="42">
        <f t="shared" si="0"/>
        <v>15900.000000000002</v>
      </c>
      <c r="I32" s="42">
        <f t="shared" si="1"/>
        <v>2544.0000000000005</v>
      </c>
      <c r="J32" s="150">
        <f>BAJIO14350722!D34</f>
        <v>18444</v>
      </c>
      <c r="K32" s="42">
        <f t="shared" si="2"/>
        <v>0</v>
      </c>
      <c r="M32" s="42">
        <f t="shared" si="3"/>
        <v>0</v>
      </c>
      <c r="N32" s="42">
        <f>BAJIO14350722!C34</f>
        <v>0</v>
      </c>
      <c r="O32" s="62" t="e">
        <f t="shared" si="5"/>
        <v>#REF!</v>
      </c>
    </row>
    <row r="33" spans="1:15" ht="25.5" x14ac:dyDescent="0.25">
      <c r="A33" s="39">
        <f>BAJIO14350722!A35</f>
        <v>45106</v>
      </c>
      <c r="C33" s="41" t="str">
        <f>BAJIO14350722!B35</f>
        <v>ARRENDADORA Y FACTOR BANORTE SA DE CV SO  Concepto del Pago: Pago SPEI 13153558071</v>
      </c>
      <c r="E33" s="151" t="str">
        <f>BAJIO14350722!I35</f>
        <v>F5649 A F5906</v>
      </c>
      <c r="F33" s="40">
        <f>BAJIO14350722!H35</f>
        <v>2661</v>
      </c>
      <c r="G33" s="42">
        <f t="shared" si="0"/>
        <v>103418.84482758622</v>
      </c>
      <c r="I33" s="42">
        <f t="shared" si="1"/>
        <v>16547.015172413794</v>
      </c>
      <c r="J33" s="150">
        <f>BAJIO14350722!D35</f>
        <v>119965.86</v>
      </c>
      <c r="K33" s="42">
        <f t="shared" si="2"/>
        <v>0</v>
      </c>
      <c r="M33" s="42">
        <f t="shared" si="3"/>
        <v>0</v>
      </c>
      <c r="N33" s="42">
        <f>BAJIO14350722!C35</f>
        <v>0</v>
      </c>
      <c r="O33" s="62" t="e">
        <f t="shared" si="5"/>
        <v>#REF!</v>
      </c>
    </row>
    <row r="34" spans="1:15" x14ac:dyDescent="0.25">
      <c r="A34" s="39">
        <f>BAJIO14350722!A36</f>
        <v>45106</v>
      </c>
      <c r="C34" s="41" t="str">
        <f>BAJIO14350722!B36</f>
        <v xml:space="preserve">SOLUCIONES QUIMICAS BIODEGRAD  FACT 1881 </v>
      </c>
      <c r="E34" s="151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0">
        <f>BAJIO14350722!D36</f>
        <v>0</v>
      </c>
      <c r="K34" s="42">
        <f t="shared" si="2"/>
        <v>2289.3965517241381</v>
      </c>
      <c r="M34" s="42">
        <f t="shared" si="3"/>
        <v>366.30344827586208</v>
      </c>
      <c r="N34" s="42">
        <f>BAJIO14350722!C36</f>
        <v>2655.7</v>
      </c>
      <c r="O34" s="62" t="e">
        <f t="shared" si="5"/>
        <v>#REF!</v>
      </c>
    </row>
    <row r="35" spans="1:15" x14ac:dyDescent="0.25">
      <c r="A35" s="39">
        <f>BAJIO14350722!A37</f>
        <v>45106</v>
      </c>
      <c r="C35" s="41" t="str">
        <f>BAJIO14350722!B37</f>
        <v> IDEALEASE ORIENTE Concepto del Pago: IMT028718</v>
      </c>
      <c r="E35" s="151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0">
        <f>BAJIO14350722!D37</f>
        <v>0</v>
      </c>
      <c r="K35" s="42">
        <f t="shared" si="2"/>
        <v>23144.931034482761</v>
      </c>
      <c r="M35" s="42">
        <f t="shared" si="3"/>
        <v>3703.1889655172417</v>
      </c>
      <c r="N35" s="42">
        <f>BAJIO14350722!C37</f>
        <v>26848.12</v>
      </c>
      <c r="O35" s="62" t="e">
        <f t="shared" si="5"/>
        <v>#REF!</v>
      </c>
    </row>
    <row r="36" spans="1:15" x14ac:dyDescent="0.25">
      <c r="A36" s="39">
        <f>BAJIO14350722!A38</f>
        <v>45106</v>
      </c>
      <c r="C36" s="41" t="str">
        <f>BAJIO14350722!B38</f>
        <v>QUALITAS CIA DE SEGURO  Concepto del Pago: POLIZA 7050052191</v>
      </c>
      <c r="E36" s="151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0">
        <f>BAJIO14350722!D38</f>
        <v>0</v>
      </c>
      <c r="K36" s="42">
        <f t="shared" si="2"/>
        <v>4690.1724137931042</v>
      </c>
      <c r="M36" s="42">
        <f t="shared" si="3"/>
        <v>750.42758620689665</v>
      </c>
      <c r="N36" s="42">
        <f>BAJIO14350722!C38</f>
        <v>5440.6</v>
      </c>
      <c r="O36" s="62" t="e">
        <f t="shared" si="5"/>
        <v>#REF!</v>
      </c>
    </row>
    <row r="37" spans="1:15" x14ac:dyDescent="0.25">
      <c r="A37" s="39">
        <f>BAJIO14350722!A39</f>
        <v>45106</v>
      </c>
      <c r="C37" s="41" t="str">
        <f>BAJIO14350722!B39</f>
        <v>QUALITAS CIA DE SEGURO Concepto del Pago: 7050052191</v>
      </c>
      <c r="E37" s="151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0">
        <f>BAJIO14350722!D39</f>
        <v>0</v>
      </c>
      <c r="K37" s="42">
        <f t="shared" si="2"/>
        <v>4690.1724137931042</v>
      </c>
      <c r="M37" s="42">
        <f t="shared" si="3"/>
        <v>750.42758620689665</v>
      </c>
      <c r="N37" s="42">
        <f>BAJIO14350722!C39</f>
        <v>5440.6</v>
      </c>
      <c r="O37" s="62" t="e">
        <f t="shared" si="5"/>
        <v>#REF!</v>
      </c>
    </row>
    <row r="38" spans="1:15" x14ac:dyDescent="0.25">
      <c r="A38" s="39">
        <f>BAJIO14350722!A40</f>
        <v>45106</v>
      </c>
      <c r="C38" s="41" t="str">
        <f>BAJIO14350722!B40</f>
        <v> GASNGO MEXICO SA DE CV Concepto del Pago: FC00376949</v>
      </c>
      <c r="E38" s="151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0">
        <f>BAJIO14350722!D40</f>
        <v>0</v>
      </c>
      <c r="K38" s="42">
        <f t="shared" si="2"/>
        <v>15517.241379310346</v>
      </c>
      <c r="M38" s="42">
        <f t="shared" si="3"/>
        <v>2482.7586206896553</v>
      </c>
      <c r="N38" s="42">
        <f>BAJIO14350722!C40</f>
        <v>18000</v>
      </c>
      <c r="O38" s="62" t="e">
        <f t="shared" si="5"/>
        <v>#REF!</v>
      </c>
    </row>
    <row r="39" spans="1:15" x14ac:dyDescent="0.25">
      <c r="A39" s="39">
        <f>BAJIO14350722!A41</f>
        <v>45107</v>
      </c>
      <c r="C39" s="41" t="str">
        <f>BAJIO14350722!B41</f>
        <v>PACCAR FINANCIAL MEXICO SA DE Concepto del Pago: 0202001197088</v>
      </c>
      <c r="E39" s="151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0">
        <f>BAJIO14350722!D41</f>
        <v>0</v>
      </c>
      <c r="K39" s="42">
        <f t="shared" si="2"/>
        <v>56059.336206896558</v>
      </c>
      <c r="M39" s="42">
        <f t="shared" si="3"/>
        <v>8969.4937931034492</v>
      </c>
      <c r="N39" s="42">
        <f>BAJIO14350722!C41</f>
        <v>65028.83</v>
      </c>
      <c r="O39" s="62" t="e">
        <f t="shared" si="5"/>
        <v>#REF!</v>
      </c>
    </row>
    <row r="40" spans="1:15" x14ac:dyDescent="0.25">
      <c r="A40" s="39">
        <f>BAJIO14350722!A42</f>
        <v>45107</v>
      </c>
      <c r="C40" s="41" t="str">
        <f>BAJIO14350722!B42</f>
        <v xml:space="preserve">TESOFE INGRESOS FEDERALES REC Retiro de Recursos Pago de impuestos RFC
Pago ReferenciadoFolio: 19431483848 </v>
      </c>
      <c r="E40" s="151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0">
        <f>BAJIO14350722!D42</f>
        <v>0</v>
      </c>
      <c r="K40" s="42">
        <f t="shared" si="2"/>
        <v>6474.1379310344828</v>
      </c>
      <c r="M40" s="42">
        <f t="shared" si="3"/>
        <v>1035.8620689655172</v>
      </c>
      <c r="N40" s="42">
        <f>BAJIO14350722!C42</f>
        <v>7510</v>
      </c>
      <c r="O40" s="62" t="e">
        <f t="shared" si="5"/>
        <v>#REF!</v>
      </c>
    </row>
    <row r="41" spans="1:15" ht="25.5" x14ac:dyDescent="0.25">
      <c r="A41" s="39">
        <f>BAJIO14350722!A43</f>
        <v>45107</v>
      </c>
      <c r="C41" s="41" t="str">
        <f>BAJIO14350722!B43</f>
        <v>KARLA JANETH ELIZONDO GARZA Concepto del Pago: PENSION ALIMENTICIA OMAR</v>
      </c>
      <c r="E41" s="151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0">
        <f>BAJIO14350722!D43</f>
        <v>0</v>
      </c>
      <c r="K41" s="42">
        <f t="shared" si="2"/>
        <v>1137.9310344827586</v>
      </c>
      <c r="M41" s="42">
        <f t="shared" si="3"/>
        <v>182.06896551724137</v>
      </c>
      <c r="N41" s="42">
        <f>BAJIO14350722!C43</f>
        <v>1320</v>
      </c>
      <c r="O41" s="62" t="e">
        <f t="shared" si="5"/>
        <v>#REF!</v>
      </c>
    </row>
    <row r="42" spans="1:15" x14ac:dyDescent="0.25">
      <c r="A42" s="39">
        <f>BAJIO14350722!A44</f>
        <v>45107</v>
      </c>
      <c r="C42" s="41" t="str">
        <f>BAJIO14350722!B44</f>
        <v>GASOLINERA LAS PALMAS SA DE CV Concepto del Pago: FACTURA</v>
      </c>
      <c r="E42" s="151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0">
        <f>BAJIO14350722!D44</f>
        <v>0</v>
      </c>
      <c r="K42" s="42">
        <f t="shared" si="2"/>
        <v>2586.2068965517242</v>
      </c>
      <c r="M42" s="42">
        <f t="shared" si="3"/>
        <v>413.79310344827587</v>
      </c>
      <c r="N42" s="42">
        <f>BAJIO14350722!C44</f>
        <v>3000</v>
      </c>
      <c r="O42" s="62" t="e">
        <f t="shared" si="5"/>
        <v>#REF!</v>
      </c>
    </row>
    <row r="43" spans="1:15" x14ac:dyDescent="0.25">
      <c r="A43" s="39">
        <f>BAJIO14350722!A45</f>
        <v>0</v>
      </c>
      <c r="C43" s="41">
        <f>BAJIO14350722!B45</f>
        <v>0</v>
      </c>
      <c r="E43" s="151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0">
        <f>BAJIO14350722!D45</f>
        <v>0</v>
      </c>
      <c r="K43" s="42">
        <f t="shared" si="2"/>
        <v>0</v>
      </c>
      <c r="M43" s="42">
        <f t="shared" si="3"/>
        <v>0</v>
      </c>
      <c r="N43" s="42">
        <f>BAJIO14350722!C45</f>
        <v>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1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0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1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0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1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0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1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0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1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0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1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0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1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0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1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0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1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0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1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0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1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0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1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0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1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0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1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0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1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0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1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0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1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0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1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0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1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0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1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0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1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0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1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0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1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0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1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0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1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0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1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0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1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0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1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0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1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0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1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0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1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0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1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0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1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1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1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1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1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1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1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1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1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1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1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1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1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1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1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1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1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1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1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1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1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1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1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1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1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1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1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1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1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1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1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1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1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1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1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1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1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1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1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1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1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1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1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1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1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1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1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1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1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1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1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1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1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1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1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1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1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1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1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1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1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1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1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1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1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1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1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1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1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1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1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1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1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1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1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1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1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1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1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1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1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1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1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1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1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1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1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1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1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1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1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1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1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1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1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1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1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1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1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1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1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1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1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1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1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1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1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1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1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1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1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1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1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1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1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1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1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1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1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1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1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1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1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1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1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1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1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1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1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1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1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1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1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1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1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1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1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1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1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1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1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1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1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1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1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1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1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1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1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1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1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1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1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1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1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1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1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1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1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1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1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1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1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1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1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1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1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1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1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1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1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1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1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1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1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1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1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1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1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1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1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1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1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1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1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1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1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1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1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1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1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1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1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1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1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1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1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1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1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1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1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1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1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1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1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1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1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1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1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1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1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1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1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1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1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1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C12" sqref="C12"/>
    </sheetView>
  </sheetViews>
  <sheetFormatPr baseColWidth="10" defaultColWidth="10.7109375" defaultRowHeight="12.75" x14ac:dyDescent="0.2"/>
  <cols>
    <col min="1" max="1" width="13.42578125" style="125" bestFit="1" customWidth="1"/>
    <col min="2" max="2" width="46.28515625" style="126" customWidth="1"/>
    <col min="3" max="3" width="9.85546875" style="125" customWidth="1"/>
    <col min="4" max="4" width="11" style="125" customWidth="1"/>
    <col min="5" max="5" width="9.5703125" style="125" customWidth="1"/>
    <col min="6" max="6" width="8.42578125" style="126" customWidth="1"/>
    <col min="7" max="7" width="11.42578125" style="126" bestFit="1" customWidth="1"/>
    <col min="8" max="8" width="14.140625" style="126" bestFit="1" customWidth="1"/>
    <col min="9" max="9" width="14.7109375" style="125" customWidth="1"/>
    <col min="10" max="10" width="17.140625" style="129" customWidth="1"/>
    <col min="11" max="16384" width="10.7109375" style="125"/>
  </cols>
  <sheetData>
    <row r="1" spans="1:12" s="119" customFormat="1" x14ac:dyDescent="0.2">
      <c r="A1" s="257" t="s">
        <v>9</v>
      </c>
      <c r="B1" s="257"/>
      <c r="C1" s="257"/>
      <c r="D1" s="257"/>
      <c r="E1" s="257"/>
      <c r="F1" s="257"/>
      <c r="G1" s="257"/>
      <c r="H1" s="257"/>
      <c r="I1" s="257"/>
      <c r="J1" s="181"/>
    </row>
    <row r="2" spans="1:12" s="119" customFormat="1" ht="15.75" customHeight="1" thickBot="1" x14ac:dyDescent="0.25">
      <c r="A2" s="258" t="s">
        <v>39</v>
      </c>
      <c r="B2" s="258"/>
      <c r="C2" s="258"/>
      <c r="D2" s="258"/>
      <c r="E2" s="258"/>
      <c r="F2" s="258"/>
      <c r="G2" s="258"/>
      <c r="H2" s="258"/>
      <c r="I2" s="258"/>
      <c r="J2" s="128"/>
      <c r="L2" s="119">
        <v>3562.97</v>
      </c>
    </row>
    <row r="3" spans="1:12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6</v>
      </c>
      <c r="G3" s="121" t="s">
        <v>7</v>
      </c>
      <c r="H3" s="121" t="s">
        <v>26</v>
      </c>
      <c r="I3" s="138" t="s">
        <v>36</v>
      </c>
      <c r="J3" s="139" t="s">
        <v>37</v>
      </c>
    </row>
    <row r="4" spans="1:12" s="123" customFormat="1" x14ac:dyDescent="0.2">
      <c r="A4" s="130"/>
      <c r="B4" s="131"/>
      <c r="C4" s="132">
        <v>0</v>
      </c>
      <c r="D4" s="133">
        <v>0</v>
      </c>
      <c r="E4" s="168">
        <v>3562.97</v>
      </c>
      <c r="F4" s="135"/>
      <c r="G4" s="136"/>
      <c r="H4" s="135"/>
      <c r="I4" s="135"/>
      <c r="J4" s="137"/>
    </row>
    <row r="5" spans="1:12" s="123" customFormat="1" x14ac:dyDescent="0.2">
      <c r="A5" s="130">
        <v>45090</v>
      </c>
      <c r="B5" s="131" t="s">
        <v>329</v>
      </c>
      <c r="C5" s="132">
        <v>1179.72</v>
      </c>
      <c r="D5" s="133">
        <v>0</v>
      </c>
      <c r="E5" s="179">
        <f>D5-C5+E4</f>
        <v>2383.25</v>
      </c>
      <c r="F5" s="241"/>
      <c r="G5" s="242"/>
      <c r="H5" s="241"/>
      <c r="I5" s="241"/>
      <c r="J5" s="241"/>
    </row>
    <row r="6" spans="1:12" s="123" customFormat="1" x14ac:dyDescent="0.2">
      <c r="A6" s="130">
        <v>45093</v>
      </c>
      <c r="B6" s="131" t="s">
        <v>172</v>
      </c>
      <c r="C6" s="132">
        <v>0</v>
      </c>
      <c r="D6" s="196">
        <v>21576</v>
      </c>
      <c r="E6" s="179">
        <f>D6-C6+E5</f>
        <v>23959.25</v>
      </c>
      <c r="F6" s="218">
        <v>228</v>
      </c>
      <c r="G6" s="220">
        <v>45093</v>
      </c>
      <c r="H6" s="218">
        <v>2631</v>
      </c>
      <c r="I6" s="226" t="s">
        <v>173</v>
      </c>
      <c r="J6" s="226" t="s">
        <v>121</v>
      </c>
    </row>
    <row r="7" spans="1:12" s="123" customFormat="1" x14ac:dyDescent="0.2">
      <c r="A7" s="130">
        <v>45098</v>
      </c>
      <c r="B7" s="131" t="s">
        <v>330</v>
      </c>
      <c r="C7" s="132">
        <v>23000</v>
      </c>
      <c r="D7" s="133">
        <v>0</v>
      </c>
      <c r="E7" s="179">
        <f t="shared" ref="E7:E70" si="0">D7-C7+E6</f>
        <v>959.25</v>
      </c>
      <c r="F7" s="199"/>
      <c r="G7" s="136"/>
      <c r="H7" s="135"/>
      <c r="I7" s="135"/>
      <c r="J7" s="137"/>
    </row>
    <row r="8" spans="1:12" s="123" customFormat="1" x14ac:dyDescent="0.2">
      <c r="A8" s="130">
        <v>45100</v>
      </c>
      <c r="B8" s="131" t="s">
        <v>254</v>
      </c>
      <c r="C8" s="132">
        <v>0</v>
      </c>
      <c r="D8" s="196">
        <v>11020</v>
      </c>
      <c r="E8" s="179">
        <f t="shared" si="0"/>
        <v>11979.25</v>
      </c>
      <c r="F8" s="221">
        <v>283</v>
      </c>
      <c r="G8" s="219">
        <v>45100</v>
      </c>
      <c r="H8" s="217">
        <v>2651</v>
      </c>
      <c r="I8" s="227" t="s">
        <v>255</v>
      </c>
      <c r="J8" s="228" t="s">
        <v>121</v>
      </c>
    </row>
    <row r="9" spans="1:12" s="123" customFormat="1" x14ac:dyDescent="0.2">
      <c r="A9" s="130">
        <v>45103</v>
      </c>
      <c r="B9" s="131" t="s">
        <v>330</v>
      </c>
      <c r="C9" s="132">
        <v>10000</v>
      </c>
      <c r="D9" s="133">
        <v>0</v>
      </c>
      <c r="E9" s="179">
        <f t="shared" si="0"/>
        <v>1979.25</v>
      </c>
      <c r="F9" s="124"/>
      <c r="G9" s="124"/>
      <c r="H9" s="124"/>
      <c r="I9" s="124"/>
      <c r="J9" s="124"/>
    </row>
    <row r="10" spans="1:12" s="123" customFormat="1" x14ac:dyDescent="0.2">
      <c r="A10" s="130">
        <v>45107</v>
      </c>
      <c r="B10" s="131" t="s">
        <v>331</v>
      </c>
      <c r="C10" s="132">
        <v>199</v>
      </c>
      <c r="D10" s="133">
        <v>0</v>
      </c>
      <c r="E10" s="179">
        <f t="shared" si="0"/>
        <v>1780.25</v>
      </c>
      <c r="F10" s="135"/>
      <c r="G10" s="136"/>
      <c r="H10" s="135"/>
      <c r="I10" s="135"/>
      <c r="J10" s="137"/>
    </row>
    <row r="11" spans="1:12" s="123" customFormat="1" x14ac:dyDescent="0.2">
      <c r="A11" s="130">
        <v>45107</v>
      </c>
      <c r="B11" s="131" t="s">
        <v>332</v>
      </c>
      <c r="C11" s="132">
        <v>31.84</v>
      </c>
      <c r="D11" s="133">
        <v>0</v>
      </c>
      <c r="E11" s="179">
        <f t="shared" si="0"/>
        <v>1748.41</v>
      </c>
      <c r="F11" s="135"/>
      <c r="G11" s="136"/>
      <c r="H11" s="135"/>
      <c r="I11" s="135"/>
      <c r="J11" s="137"/>
    </row>
    <row r="12" spans="1:12" s="123" customFormat="1" x14ac:dyDescent="0.2">
      <c r="A12" s="130"/>
      <c r="B12" s="213"/>
      <c r="C12" s="132">
        <v>0</v>
      </c>
      <c r="D12" s="133">
        <v>0</v>
      </c>
      <c r="E12" s="179">
        <f t="shared" si="0"/>
        <v>1748.41</v>
      </c>
      <c r="F12" s="184"/>
      <c r="G12" s="136"/>
      <c r="H12" s="135"/>
      <c r="I12" s="135"/>
      <c r="J12" s="137"/>
    </row>
    <row r="13" spans="1:12" s="123" customFormat="1" x14ac:dyDescent="0.2">
      <c r="A13" s="130"/>
      <c r="B13" s="131"/>
      <c r="C13" s="132">
        <v>0</v>
      </c>
      <c r="D13" s="133">
        <v>0</v>
      </c>
      <c r="E13" s="179">
        <f t="shared" si="0"/>
        <v>1748.41</v>
      </c>
      <c r="F13" s="184"/>
      <c r="G13" s="136"/>
      <c r="H13" s="135"/>
      <c r="I13" s="135"/>
      <c r="J13" s="137"/>
    </row>
    <row r="14" spans="1:12" s="123" customFormat="1" x14ac:dyDescent="0.2">
      <c r="A14" s="130"/>
      <c r="B14" s="131"/>
      <c r="C14" s="132">
        <v>0</v>
      </c>
      <c r="D14" s="133">
        <v>0</v>
      </c>
      <c r="E14" s="179">
        <f>D14-C14+E13</f>
        <v>1748.41</v>
      </c>
      <c r="F14" s="184"/>
      <c r="G14" s="136"/>
      <c r="H14" s="135"/>
      <c r="I14" s="135"/>
      <c r="J14" s="137"/>
    </row>
    <row r="15" spans="1:12" s="123" customFormat="1" x14ac:dyDescent="0.2">
      <c r="A15" s="130"/>
      <c r="B15" s="131"/>
      <c r="C15" s="132">
        <v>0</v>
      </c>
      <c r="D15" s="133">
        <v>0</v>
      </c>
      <c r="E15" s="179">
        <f>D15-C15+E14</f>
        <v>1748.41</v>
      </c>
      <c r="F15" s="184"/>
      <c r="G15" s="136"/>
      <c r="H15" s="135"/>
      <c r="I15" s="135"/>
      <c r="J15" s="137"/>
    </row>
    <row r="16" spans="1:12" s="123" customFormat="1" x14ac:dyDescent="0.2">
      <c r="A16" s="130"/>
      <c r="B16" s="131"/>
      <c r="C16" s="132">
        <v>0</v>
      </c>
      <c r="D16" s="133">
        <v>0</v>
      </c>
      <c r="E16" s="179">
        <f>D16-C16+E15</f>
        <v>1748.41</v>
      </c>
      <c r="F16" s="184"/>
      <c r="G16" s="136"/>
      <c r="H16" s="135"/>
      <c r="I16" s="135"/>
      <c r="J16" s="137"/>
    </row>
    <row r="17" spans="1:10" s="123" customFormat="1" x14ac:dyDescent="0.2">
      <c r="A17" s="130"/>
      <c r="B17" s="131"/>
      <c r="C17" s="132">
        <v>0</v>
      </c>
      <c r="D17" s="133">
        <v>0</v>
      </c>
      <c r="E17" s="179">
        <f>D17-C17+E16</f>
        <v>1748.41</v>
      </c>
      <c r="F17" s="184"/>
      <c r="G17" s="136"/>
      <c r="H17" s="135"/>
      <c r="I17" s="135"/>
      <c r="J17" s="137"/>
    </row>
    <row r="18" spans="1:10" s="123" customFormat="1" x14ac:dyDescent="0.2">
      <c r="A18" s="175"/>
      <c r="B18" s="176"/>
      <c r="C18" s="132">
        <v>0</v>
      </c>
      <c r="D18" s="133">
        <v>0</v>
      </c>
      <c r="E18" s="179">
        <f>D18-C18+E17</f>
        <v>1748.41</v>
      </c>
      <c r="F18" s="135"/>
      <c r="G18" s="136"/>
      <c r="H18" s="135"/>
      <c r="I18" s="135"/>
      <c r="J18" s="137"/>
    </row>
    <row r="19" spans="1:10" s="123" customFormat="1" x14ac:dyDescent="0.2">
      <c r="A19" s="175"/>
      <c r="B19" s="176"/>
      <c r="C19" s="132">
        <v>0</v>
      </c>
      <c r="D19" s="133">
        <v>0</v>
      </c>
      <c r="E19" s="179">
        <f t="shared" si="0"/>
        <v>1748.41</v>
      </c>
      <c r="F19" s="135"/>
      <c r="G19" s="136"/>
      <c r="H19" s="135"/>
      <c r="I19" s="135"/>
      <c r="J19" s="137"/>
    </row>
    <row r="20" spans="1:10" s="123" customFormat="1" x14ac:dyDescent="0.2">
      <c r="A20" s="175"/>
      <c r="B20" s="176"/>
      <c r="C20" s="132">
        <v>0</v>
      </c>
      <c r="D20" s="133">
        <v>0</v>
      </c>
      <c r="E20" s="179">
        <f t="shared" si="0"/>
        <v>1748.41</v>
      </c>
      <c r="F20" s="192"/>
      <c r="G20" s="191"/>
      <c r="H20" s="192"/>
      <c r="I20" s="192"/>
      <c r="J20" s="193"/>
    </row>
    <row r="21" spans="1:10" s="123" customFormat="1" x14ac:dyDescent="0.2">
      <c r="A21" s="175"/>
      <c r="B21" s="176"/>
      <c r="C21" s="177">
        <v>0</v>
      </c>
      <c r="D21" s="133">
        <v>0</v>
      </c>
      <c r="E21" s="179">
        <f t="shared" si="0"/>
        <v>1748.41</v>
      </c>
      <c r="F21" s="192"/>
      <c r="G21" s="191"/>
      <c r="H21" s="192"/>
      <c r="I21" s="192"/>
      <c r="J21" s="193"/>
    </row>
    <row r="22" spans="1:10" s="123" customFormat="1" x14ac:dyDescent="0.2">
      <c r="A22" s="175"/>
      <c r="B22" s="176"/>
      <c r="C22" s="177">
        <v>0</v>
      </c>
      <c r="D22" s="133">
        <v>0</v>
      </c>
      <c r="E22" s="179">
        <f t="shared" si="0"/>
        <v>1748.41</v>
      </c>
      <c r="F22" s="194"/>
      <c r="G22" s="191"/>
      <c r="H22" s="192"/>
      <c r="I22" s="192"/>
      <c r="J22" s="193"/>
    </row>
    <row r="23" spans="1:10" s="123" customFormat="1" x14ac:dyDescent="0.2">
      <c r="A23" s="175"/>
      <c r="B23" s="176"/>
      <c r="C23" s="177">
        <v>0</v>
      </c>
      <c r="D23" s="133">
        <v>0</v>
      </c>
      <c r="E23" s="179">
        <f t="shared" si="0"/>
        <v>1748.41</v>
      </c>
      <c r="F23" s="192"/>
      <c r="G23" s="191"/>
      <c r="H23" s="192"/>
      <c r="I23" s="192"/>
      <c r="J23" s="193"/>
    </row>
    <row r="24" spans="1:10" s="123" customFormat="1" x14ac:dyDescent="0.2">
      <c r="A24" s="175"/>
      <c r="B24" s="176"/>
      <c r="C24" s="177">
        <v>0</v>
      </c>
      <c r="D24" s="133">
        <v>0</v>
      </c>
      <c r="E24" s="179">
        <f t="shared" si="0"/>
        <v>1748.41</v>
      </c>
      <c r="F24" s="194"/>
      <c r="G24" s="191"/>
      <c r="H24" s="192"/>
      <c r="I24" s="192"/>
      <c r="J24" s="193"/>
    </row>
    <row r="25" spans="1:10" s="123" customFormat="1" x14ac:dyDescent="0.2">
      <c r="A25" s="175"/>
      <c r="B25" s="176"/>
      <c r="C25" s="177">
        <v>0</v>
      </c>
      <c r="D25" s="133">
        <v>0</v>
      </c>
      <c r="E25" s="179">
        <f t="shared" si="0"/>
        <v>1748.41</v>
      </c>
      <c r="F25" s="194"/>
      <c r="G25" s="191"/>
      <c r="H25" s="192"/>
      <c r="I25" s="192"/>
      <c r="J25" s="193"/>
    </row>
    <row r="26" spans="1:10" s="123" customFormat="1" x14ac:dyDescent="0.2">
      <c r="A26" s="175"/>
      <c r="B26" s="176"/>
      <c r="C26" s="177">
        <v>0</v>
      </c>
      <c r="D26" s="133">
        <v>0</v>
      </c>
      <c r="E26" s="179">
        <f t="shared" si="0"/>
        <v>1748.41</v>
      </c>
      <c r="F26" s="194"/>
      <c r="G26" s="191"/>
      <c r="H26" s="192"/>
      <c r="I26" s="192"/>
      <c r="J26" s="193"/>
    </row>
    <row r="27" spans="1:10" s="123" customFormat="1" x14ac:dyDescent="0.2">
      <c r="A27" s="175"/>
      <c r="B27" s="176"/>
      <c r="C27" s="177">
        <v>0</v>
      </c>
      <c r="D27" s="133">
        <v>0</v>
      </c>
      <c r="E27" s="179">
        <f t="shared" si="0"/>
        <v>1748.41</v>
      </c>
      <c r="F27" s="194"/>
      <c r="G27" s="191"/>
      <c r="H27" s="192"/>
      <c r="I27" s="192"/>
      <c r="J27" s="193"/>
    </row>
    <row r="28" spans="1:10" s="123" customFormat="1" x14ac:dyDescent="0.2">
      <c r="A28" s="175"/>
      <c r="B28" s="176"/>
      <c r="C28" s="177">
        <v>0</v>
      </c>
      <c r="D28" s="133">
        <v>0</v>
      </c>
      <c r="E28" s="179">
        <f t="shared" si="0"/>
        <v>1748.41</v>
      </c>
      <c r="F28" s="194"/>
      <c r="G28" s="191"/>
      <c r="H28" s="192"/>
      <c r="I28" s="192"/>
      <c r="J28" s="193"/>
    </row>
    <row r="29" spans="1:10" s="123" customFormat="1" x14ac:dyDescent="0.2">
      <c r="A29" s="175"/>
      <c r="B29" s="176"/>
      <c r="C29" s="177">
        <v>0</v>
      </c>
      <c r="D29" s="133">
        <v>0</v>
      </c>
      <c r="E29" s="179">
        <f t="shared" si="0"/>
        <v>1748.41</v>
      </c>
      <c r="F29" s="194"/>
      <c r="G29" s="191"/>
      <c r="H29" s="192"/>
      <c r="I29" s="192"/>
      <c r="J29" s="193"/>
    </row>
    <row r="30" spans="1:10" s="123" customFormat="1" x14ac:dyDescent="0.2">
      <c r="A30" s="175"/>
      <c r="B30" s="176"/>
      <c r="C30" s="177">
        <v>0</v>
      </c>
      <c r="D30" s="133">
        <v>0</v>
      </c>
      <c r="E30" s="179">
        <f t="shared" si="0"/>
        <v>1748.41</v>
      </c>
      <c r="F30" s="194"/>
      <c r="G30" s="191"/>
      <c r="H30" s="192"/>
      <c r="I30" s="192"/>
      <c r="J30" s="193"/>
    </row>
    <row r="31" spans="1:10" s="123" customFormat="1" x14ac:dyDescent="0.2">
      <c r="A31" s="175"/>
      <c r="B31" s="176"/>
      <c r="C31" s="177">
        <v>0</v>
      </c>
      <c r="D31" s="133">
        <v>0</v>
      </c>
      <c r="E31" s="179">
        <f t="shared" si="0"/>
        <v>1748.41</v>
      </c>
    </row>
    <row r="32" spans="1:10" s="123" customFormat="1" x14ac:dyDescent="0.2">
      <c r="A32" s="175"/>
      <c r="B32" s="176"/>
      <c r="C32" s="177">
        <v>0</v>
      </c>
      <c r="D32" s="133">
        <v>0</v>
      </c>
      <c r="E32" s="179">
        <f t="shared" si="0"/>
        <v>1748.41</v>
      </c>
    </row>
    <row r="33" spans="1:10" s="123" customFormat="1" x14ac:dyDescent="0.2">
      <c r="A33" s="175"/>
      <c r="B33" s="176"/>
      <c r="C33" s="177">
        <v>0</v>
      </c>
      <c r="D33" s="133">
        <v>0</v>
      </c>
      <c r="E33" s="179">
        <f t="shared" si="0"/>
        <v>1748.41</v>
      </c>
      <c r="F33" s="194"/>
      <c r="G33" s="191"/>
      <c r="H33" s="192"/>
      <c r="I33" s="192"/>
      <c r="J33" s="193"/>
    </row>
    <row r="34" spans="1:10" s="123" customFormat="1" x14ac:dyDescent="0.2">
      <c r="A34" s="175"/>
      <c r="B34" s="176"/>
      <c r="C34" s="177">
        <v>0</v>
      </c>
      <c r="D34" s="133">
        <v>0</v>
      </c>
      <c r="E34" s="179">
        <f t="shared" si="0"/>
        <v>1748.41</v>
      </c>
      <c r="F34" s="194"/>
      <c r="G34" s="191"/>
      <c r="H34" s="192"/>
      <c r="I34" s="192"/>
      <c r="J34" s="193"/>
    </row>
    <row r="35" spans="1:10" s="123" customFormat="1" x14ac:dyDescent="0.2">
      <c r="A35" s="175"/>
      <c r="B35" s="176"/>
      <c r="C35" s="177">
        <v>0</v>
      </c>
      <c r="D35" s="133">
        <v>0</v>
      </c>
      <c r="E35" s="179">
        <f t="shared" si="0"/>
        <v>1748.41</v>
      </c>
      <c r="F35" s="194"/>
      <c r="G35" s="191"/>
      <c r="H35" s="192"/>
      <c r="I35" s="192"/>
      <c r="J35" s="195"/>
    </row>
    <row r="36" spans="1:10" s="123" customFormat="1" x14ac:dyDescent="0.2">
      <c r="A36" s="130"/>
      <c r="B36" s="131"/>
      <c r="C36" s="177">
        <v>0</v>
      </c>
      <c r="D36" s="133">
        <v>0</v>
      </c>
      <c r="E36" s="179">
        <f t="shared" si="0"/>
        <v>1748.41</v>
      </c>
      <c r="F36" s="241"/>
      <c r="G36" s="242"/>
      <c r="H36" s="241"/>
      <c r="I36" s="241"/>
      <c r="J36" s="241"/>
    </row>
    <row r="37" spans="1:10" s="123" customFormat="1" x14ac:dyDescent="0.2">
      <c r="A37" s="130"/>
      <c r="B37" s="131"/>
      <c r="C37" s="177">
        <v>0</v>
      </c>
      <c r="D37" s="133">
        <v>0</v>
      </c>
      <c r="E37" s="179">
        <f t="shared" si="0"/>
        <v>1748.41</v>
      </c>
      <c r="F37" s="221"/>
      <c r="G37" s="219"/>
      <c r="H37" s="217"/>
      <c r="I37" s="217"/>
      <c r="J37" s="243"/>
    </row>
    <row r="38" spans="1:10" s="124" customFormat="1" x14ac:dyDescent="0.2">
      <c r="A38" s="175"/>
      <c r="B38" s="176"/>
      <c r="C38" s="177">
        <v>0</v>
      </c>
      <c r="D38" s="133">
        <v>0</v>
      </c>
      <c r="E38" s="179">
        <f t="shared" si="0"/>
        <v>1748.41</v>
      </c>
      <c r="F38" s="194"/>
      <c r="G38" s="191"/>
      <c r="H38" s="192"/>
      <c r="I38" s="192"/>
      <c r="J38" s="193"/>
    </row>
    <row r="39" spans="1:10" s="123" customFormat="1" x14ac:dyDescent="0.2">
      <c r="A39" s="175"/>
      <c r="B39" s="176"/>
      <c r="C39" s="177">
        <v>0</v>
      </c>
      <c r="D39" s="133">
        <v>0</v>
      </c>
      <c r="E39" s="179">
        <f t="shared" si="0"/>
        <v>1748.41</v>
      </c>
      <c r="F39" s="192"/>
      <c r="G39" s="191"/>
      <c r="H39" s="192"/>
      <c r="I39" s="192"/>
      <c r="J39" s="193"/>
    </row>
    <row r="40" spans="1:10" s="123" customFormat="1" x14ac:dyDescent="0.2">
      <c r="A40" s="175"/>
      <c r="B40" s="176"/>
      <c r="C40" s="177">
        <v>0</v>
      </c>
      <c r="D40" s="133">
        <v>0</v>
      </c>
      <c r="E40" s="179">
        <f t="shared" si="0"/>
        <v>1748.41</v>
      </c>
      <c r="F40" s="194"/>
      <c r="G40" s="191"/>
      <c r="H40" s="192"/>
      <c r="I40" s="192"/>
      <c r="J40" s="193"/>
    </row>
    <row r="41" spans="1:10" s="123" customFormat="1" x14ac:dyDescent="0.2">
      <c r="A41" s="130"/>
      <c r="B41" s="131"/>
      <c r="C41" s="177">
        <v>0</v>
      </c>
      <c r="D41" s="196">
        <v>0</v>
      </c>
      <c r="E41" s="179">
        <f>D41-C41+E40</f>
        <v>1748.41</v>
      </c>
      <c r="F41" s="135"/>
      <c r="G41" s="136"/>
      <c r="H41" s="135"/>
      <c r="I41" s="135"/>
      <c r="J41" s="137"/>
    </row>
    <row r="42" spans="1:10" s="123" customFormat="1" x14ac:dyDescent="0.2">
      <c r="A42" s="130"/>
      <c r="B42" s="131"/>
      <c r="C42" s="177">
        <v>0</v>
      </c>
      <c r="D42" s="133">
        <v>0</v>
      </c>
      <c r="E42" s="179">
        <f>D42-C42+E41</f>
        <v>1748.41</v>
      </c>
      <c r="F42" s="184"/>
      <c r="G42" s="136"/>
      <c r="H42" s="135"/>
      <c r="I42" s="135"/>
      <c r="J42" s="137"/>
    </row>
    <row r="43" spans="1:10" s="123" customFormat="1" x14ac:dyDescent="0.2">
      <c r="A43" s="175"/>
      <c r="B43" s="131"/>
      <c r="C43" s="177">
        <v>0</v>
      </c>
      <c r="D43" s="197">
        <v>0</v>
      </c>
      <c r="E43" s="179">
        <f>D43-C43+E42</f>
        <v>1748.41</v>
      </c>
      <c r="F43" s="199"/>
      <c r="G43" s="136"/>
      <c r="H43" s="135"/>
      <c r="I43" s="135"/>
      <c r="J43" s="137"/>
    </row>
    <row r="44" spans="1:10" s="123" customFormat="1" x14ac:dyDescent="0.2">
      <c r="A44" s="175"/>
      <c r="B44" s="176"/>
      <c r="C44" s="177">
        <v>0</v>
      </c>
      <c r="D44" s="133">
        <v>0</v>
      </c>
      <c r="E44" s="179">
        <f t="shared" si="0"/>
        <v>1748.41</v>
      </c>
      <c r="F44" s="135"/>
      <c r="G44" s="136"/>
      <c r="H44" s="135"/>
      <c r="I44" s="135"/>
      <c r="J44" s="137"/>
    </row>
    <row r="45" spans="1:10" s="123" customFormat="1" x14ac:dyDescent="0.2">
      <c r="A45" s="175"/>
      <c r="B45" s="176"/>
      <c r="C45" s="177">
        <v>0</v>
      </c>
      <c r="D45" s="133">
        <v>0</v>
      </c>
      <c r="E45" s="179">
        <f t="shared" si="0"/>
        <v>1748.41</v>
      </c>
      <c r="F45" s="184"/>
      <c r="G45" s="136"/>
      <c r="H45" s="135"/>
      <c r="I45" s="135"/>
      <c r="J45" s="137"/>
    </row>
    <row r="46" spans="1:10" s="123" customFormat="1" x14ac:dyDescent="0.2">
      <c r="A46" s="175"/>
      <c r="B46" s="176"/>
      <c r="C46" s="177">
        <v>0</v>
      </c>
      <c r="D46" s="133">
        <v>0</v>
      </c>
      <c r="E46" s="179">
        <f t="shared" si="0"/>
        <v>1748.41</v>
      </c>
      <c r="F46" s="184"/>
      <c r="G46" s="136"/>
      <c r="H46" s="135"/>
      <c r="I46" s="135"/>
      <c r="J46" s="137"/>
    </row>
    <row r="47" spans="1:10" s="123" customFormat="1" x14ac:dyDescent="0.2">
      <c r="A47" s="175"/>
      <c r="B47" s="176"/>
      <c r="C47" s="177">
        <v>0</v>
      </c>
      <c r="D47" s="133">
        <v>0</v>
      </c>
      <c r="E47" s="179">
        <f t="shared" si="0"/>
        <v>1748.41</v>
      </c>
      <c r="F47" s="184"/>
      <c r="G47" s="136"/>
      <c r="H47" s="135"/>
      <c r="I47" s="135"/>
      <c r="J47" s="137"/>
    </row>
    <row r="48" spans="1:10" s="123" customFormat="1" x14ac:dyDescent="0.2">
      <c r="A48" s="175"/>
      <c r="B48" s="176"/>
      <c r="C48" s="177">
        <v>0</v>
      </c>
      <c r="D48" s="133">
        <v>0</v>
      </c>
      <c r="E48" s="179">
        <f t="shared" si="0"/>
        <v>1748.41</v>
      </c>
      <c r="F48" s="135"/>
      <c r="G48" s="136"/>
      <c r="H48" s="135"/>
      <c r="I48" s="135"/>
      <c r="J48" s="137"/>
    </row>
    <row r="49" spans="1:10" s="123" customFormat="1" x14ac:dyDescent="0.2">
      <c r="A49" s="175"/>
      <c r="B49" s="176"/>
      <c r="C49" s="177">
        <v>0</v>
      </c>
      <c r="D49" s="133">
        <v>0</v>
      </c>
      <c r="E49" s="179">
        <f t="shared" si="0"/>
        <v>1748.41</v>
      </c>
      <c r="F49" s="135"/>
      <c r="G49" s="136"/>
      <c r="H49" s="135"/>
      <c r="I49" s="135"/>
      <c r="J49" s="137"/>
    </row>
    <row r="50" spans="1:10" s="123" customFormat="1" x14ac:dyDescent="0.2">
      <c r="A50" s="175"/>
      <c r="B50" s="176"/>
      <c r="C50" s="177">
        <v>0</v>
      </c>
      <c r="D50" s="133">
        <v>0</v>
      </c>
      <c r="E50" s="179">
        <f t="shared" si="0"/>
        <v>1748.41</v>
      </c>
      <c r="F50" s="135"/>
      <c r="G50" s="136"/>
      <c r="H50" s="135"/>
      <c r="I50" s="135"/>
      <c r="J50" s="137"/>
    </row>
    <row r="51" spans="1:10" s="123" customFormat="1" x14ac:dyDescent="0.2">
      <c r="A51" s="175"/>
      <c r="B51" s="176"/>
      <c r="C51" s="177">
        <v>0</v>
      </c>
      <c r="D51" s="133">
        <v>0</v>
      </c>
      <c r="E51" s="179">
        <f t="shared" si="0"/>
        <v>1748.41</v>
      </c>
      <c r="F51" s="135"/>
      <c r="G51" s="136"/>
      <c r="H51" s="135"/>
      <c r="I51" s="135"/>
      <c r="J51" s="137"/>
    </row>
    <row r="52" spans="1:10" s="123" customFormat="1" x14ac:dyDescent="0.2">
      <c r="A52" s="175"/>
      <c r="B52" s="176"/>
      <c r="C52" s="177">
        <v>0</v>
      </c>
      <c r="D52" s="133">
        <v>0</v>
      </c>
      <c r="E52" s="179">
        <f t="shared" si="0"/>
        <v>1748.41</v>
      </c>
      <c r="F52" s="135"/>
      <c r="G52" s="136"/>
      <c r="H52" s="135"/>
      <c r="I52" s="135"/>
      <c r="J52" s="137"/>
    </row>
    <row r="53" spans="1:10" s="123" customFormat="1" x14ac:dyDescent="0.2">
      <c r="A53" s="175"/>
      <c r="B53" s="176"/>
      <c r="C53" s="177">
        <v>0</v>
      </c>
      <c r="D53" s="133">
        <v>0</v>
      </c>
      <c r="E53" s="179">
        <f t="shared" si="0"/>
        <v>1748.41</v>
      </c>
      <c r="F53" s="135"/>
      <c r="G53" s="136"/>
      <c r="H53" s="135"/>
      <c r="I53" s="135"/>
      <c r="J53" s="137"/>
    </row>
    <row r="54" spans="1:10" s="123" customFormat="1" x14ac:dyDescent="0.2">
      <c r="A54" s="175"/>
      <c r="B54" s="176"/>
      <c r="C54" s="177">
        <v>0</v>
      </c>
      <c r="D54" s="133">
        <v>0</v>
      </c>
      <c r="E54" s="179">
        <f t="shared" si="0"/>
        <v>1748.41</v>
      </c>
      <c r="F54" s="135"/>
      <c r="G54" s="136"/>
      <c r="H54" s="135"/>
      <c r="I54" s="135"/>
      <c r="J54" s="137"/>
    </row>
    <row r="55" spans="1:10" s="123" customFormat="1" x14ac:dyDescent="0.2">
      <c r="A55" s="175"/>
      <c r="B55" s="176"/>
      <c r="C55" s="177">
        <v>0</v>
      </c>
      <c r="D55" s="133">
        <v>0</v>
      </c>
      <c r="E55" s="179">
        <f t="shared" si="0"/>
        <v>1748.41</v>
      </c>
      <c r="F55" s="135"/>
      <c r="G55" s="136"/>
      <c r="H55" s="135"/>
      <c r="I55" s="135"/>
      <c r="J55" s="137"/>
    </row>
    <row r="56" spans="1:10" s="123" customFormat="1" x14ac:dyDescent="0.2">
      <c r="A56" s="175"/>
      <c r="B56" s="176"/>
      <c r="C56" s="177">
        <v>0</v>
      </c>
      <c r="D56" s="133">
        <v>0</v>
      </c>
      <c r="E56" s="179">
        <f t="shared" si="0"/>
        <v>1748.41</v>
      </c>
      <c r="F56" s="135"/>
      <c r="G56" s="136"/>
      <c r="H56" s="135"/>
      <c r="I56" s="135"/>
      <c r="J56" s="137"/>
    </row>
    <row r="57" spans="1:10" s="123" customFormat="1" x14ac:dyDescent="0.2">
      <c r="A57" s="175"/>
      <c r="B57" s="176"/>
      <c r="C57" s="177">
        <v>0</v>
      </c>
      <c r="D57" s="133">
        <v>0</v>
      </c>
      <c r="E57" s="179">
        <f t="shared" si="0"/>
        <v>1748.41</v>
      </c>
      <c r="F57" s="135"/>
      <c r="G57" s="136"/>
      <c r="H57" s="135"/>
      <c r="I57" s="135"/>
      <c r="J57" s="137"/>
    </row>
    <row r="58" spans="1:10" s="123" customFormat="1" x14ac:dyDescent="0.2">
      <c r="A58" s="175"/>
      <c r="B58" s="176"/>
      <c r="C58" s="177">
        <v>0</v>
      </c>
      <c r="D58" s="133">
        <v>0</v>
      </c>
      <c r="E58" s="179">
        <f t="shared" si="0"/>
        <v>1748.41</v>
      </c>
      <c r="F58" s="135"/>
      <c r="G58" s="136"/>
      <c r="H58" s="135"/>
      <c r="I58" s="135"/>
      <c r="J58" s="137"/>
    </row>
    <row r="59" spans="1:10" s="123" customFormat="1" x14ac:dyDescent="0.2">
      <c r="A59" s="175"/>
      <c r="B59" s="176"/>
      <c r="C59" s="177">
        <v>0</v>
      </c>
      <c r="D59" s="133">
        <v>0</v>
      </c>
      <c r="E59" s="179">
        <f t="shared" si="0"/>
        <v>1748.41</v>
      </c>
      <c r="F59" s="135"/>
      <c r="G59" s="136"/>
      <c r="H59" s="135"/>
      <c r="I59" s="135"/>
      <c r="J59" s="137"/>
    </row>
    <row r="60" spans="1:10" s="124" customFormat="1" x14ac:dyDescent="0.2">
      <c r="A60" s="175"/>
      <c r="B60" s="176"/>
      <c r="C60" s="177">
        <v>0</v>
      </c>
      <c r="D60" s="178">
        <v>0</v>
      </c>
      <c r="E60" s="179">
        <f t="shared" si="0"/>
        <v>1748.41</v>
      </c>
      <c r="F60" s="135"/>
      <c r="G60" s="136"/>
      <c r="H60" s="135"/>
      <c r="I60" s="135"/>
      <c r="J60" s="185"/>
    </row>
    <row r="61" spans="1:10" s="123" customFormat="1" x14ac:dyDescent="0.2">
      <c r="A61" s="175"/>
      <c r="B61" s="176"/>
      <c r="C61" s="177">
        <v>0</v>
      </c>
      <c r="D61" s="178">
        <v>0</v>
      </c>
      <c r="E61" s="179">
        <f t="shared" si="0"/>
        <v>1748.41</v>
      </c>
      <c r="F61" s="135"/>
      <c r="G61" s="136"/>
      <c r="H61" s="135"/>
      <c r="I61" s="135"/>
      <c r="J61" s="137"/>
    </row>
    <row r="62" spans="1:10" s="123" customFormat="1" x14ac:dyDescent="0.2">
      <c r="A62" s="175"/>
      <c r="B62" s="176"/>
      <c r="C62" s="177">
        <v>0</v>
      </c>
      <c r="D62" s="178">
        <v>0</v>
      </c>
      <c r="E62" s="179">
        <f t="shared" si="0"/>
        <v>1748.41</v>
      </c>
      <c r="F62" s="135"/>
      <c r="G62" s="136"/>
      <c r="H62" s="135"/>
      <c r="I62" s="135"/>
      <c r="J62" s="137"/>
    </row>
    <row r="63" spans="1:10" s="123" customFormat="1" x14ac:dyDescent="0.2">
      <c r="A63" s="175"/>
      <c r="B63" s="176"/>
      <c r="C63" s="177">
        <v>0</v>
      </c>
      <c r="D63" s="178">
        <v>0</v>
      </c>
      <c r="E63" s="179">
        <f t="shared" si="0"/>
        <v>1748.41</v>
      </c>
      <c r="F63" s="135"/>
      <c r="G63" s="136"/>
      <c r="H63" s="135"/>
      <c r="I63" s="135"/>
      <c r="J63" s="137"/>
    </row>
    <row r="64" spans="1:10" s="123" customFormat="1" x14ac:dyDescent="0.2">
      <c r="A64" s="175"/>
      <c r="B64" s="176"/>
      <c r="C64" s="177">
        <v>0</v>
      </c>
      <c r="D64" s="178">
        <v>0</v>
      </c>
      <c r="E64" s="179">
        <f t="shared" si="0"/>
        <v>1748.41</v>
      </c>
      <c r="F64" s="135"/>
      <c r="G64" s="136"/>
      <c r="H64" s="135"/>
      <c r="I64" s="135"/>
      <c r="J64" s="137"/>
    </row>
    <row r="65" spans="1:10" s="123" customFormat="1" x14ac:dyDescent="0.2">
      <c r="A65" s="175"/>
      <c r="B65" s="176"/>
      <c r="C65" s="177">
        <v>0</v>
      </c>
      <c r="D65" s="178">
        <v>0</v>
      </c>
      <c r="E65" s="179">
        <f t="shared" si="0"/>
        <v>1748.41</v>
      </c>
      <c r="F65" s="135"/>
      <c r="G65" s="136"/>
      <c r="H65" s="135"/>
      <c r="I65" s="135"/>
      <c r="J65" s="137"/>
    </row>
    <row r="66" spans="1:10" s="123" customFormat="1" x14ac:dyDescent="0.2">
      <c r="A66" s="175"/>
      <c r="B66" s="176"/>
      <c r="C66" s="177">
        <v>0</v>
      </c>
      <c r="D66" s="178">
        <v>0</v>
      </c>
      <c r="E66" s="179">
        <f t="shared" si="0"/>
        <v>1748.41</v>
      </c>
      <c r="F66" s="135"/>
      <c r="G66" s="136"/>
      <c r="H66" s="135"/>
      <c r="I66" s="135"/>
      <c r="J66" s="137"/>
    </row>
    <row r="67" spans="1:10" s="123" customFormat="1" x14ac:dyDescent="0.2">
      <c r="A67" s="175"/>
      <c r="B67" s="176"/>
      <c r="C67" s="177">
        <v>0</v>
      </c>
      <c r="D67" s="178">
        <v>0</v>
      </c>
      <c r="E67" s="179">
        <f t="shared" si="0"/>
        <v>1748.41</v>
      </c>
      <c r="F67" s="135"/>
      <c r="G67" s="136"/>
      <c r="H67" s="135"/>
      <c r="I67" s="135"/>
      <c r="J67" s="137"/>
    </row>
    <row r="68" spans="1:10" s="123" customFormat="1" x14ac:dyDescent="0.2">
      <c r="A68" s="175"/>
      <c r="B68" s="176"/>
      <c r="C68" s="177">
        <v>0</v>
      </c>
      <c r="D68" s="178">
        <v>0</v>
      </c>
      <c r="E68" s="179">
        <f t="shared" si="0"/>
        <v>1748.41</v>
      </c>
      <c r="F68" s="135"/>
      <c r="G68" s="136"/>
      <c r="H68" s="135"/>
      <c r="I68" s="135"/>
      <c r="J68" s="137"/>
    </row>
    <row r="69" spans="1:10" s="123" customFormat="1" x14ac:dyDescent="0.2">
      <c r="A69" s="175"/>
      <c r="B69" s="176"/>
      <c r="C69" s="177">
        <v>0</v>
      </c>
      <c r="D69" s="178">
        <v>0</v>
      </c>
      <c r="E69" s="179">
        <f t="shared" si="0"/>
        <v>1748.41</v>
      </c>
      <c r="F69" s="135"/>
      <c r="G69" s="136"/>
      <c r="H69" s="135"/>
      <c r="I69" s="135"/>
      <c r="J69" s="137"/>
    </row>
    <row r="70" spans="1:10" s="123" customFormat="1" x14ac:dyDescent="0.2">
      <c r="A70" s="175"/>
      <c r="B70" s="176"/>
      <c r="C70" s="177">
        <v>0</v>
      </c>
      <c r="D70" s="178">
        <v>0</v>
      </c>
      <c r="E70" s="179">
        <f t="shared" si="0"/>
        <v>1748.41</v>
      </c>
      <c r="F70" s="135"/>
      <c r="G70" s="136"/>
      <c r="H70" s="135"/>
      <c r="I70" s="135"/>
      <c r="J70" s="137"/>
    </row>
    <row r="71" spans="1:10" s="123" customFormat="1" x14ac:dyDescent="0.2">
      <c r="A71" s="175"/>
      <c r="B71" s="176"/>
      <c r="C71" s="177">
        <v>0</v>
      </c>
      <c r="D71" s="178">
        <v>0</v>
      </c>
      <c r="E71" s="179">
        <f t="shared" ref="E71:E134" si="1">D71-C71+E70</f>
        <v>1748.41</v>
      </c>
      <c r="F71" s="135"/>
      <c r="G71" s="136"/>
      <c r="H71" s="135"/>
      <c r="I71" s="135"/>
      <c r="J71" s="137"/>
    </row>
    <row r="72" spans="1:10" s="123" customFormat="1" x14ac:dyDescent="0.2">
      <c r="A72" s="175"/>
      <c r="B72" s="176"/>
      <c r="C72" s="177">
        <v>0</v>
      </c>
      <c r="D72" s="178">
        <v>0</v>
      </c>
      <c r="E72" s="179">
        <f t="shared" si="1"/>
        <v>1748.41</v>
      </c>
      <c r="F72" s="135"/>
      <c r="G72" s="136"/>
      <c r="H72" s="135"/>
      <c r="I72" s="135"/>
      <c r="J72" s="137"/>
    </row>
    <row r="73" spans="1:10" s="123" customFormat="1" x14ac:dyDescent="0.2">
      <c r="A73" s="175"/>
      <c r="B73" s="176"/>
      <c r="C73" s="177">
        <v>0</v>
      </c>
      <c r="D73" s="178">
        <v>0</v>
      </c>
      <c r="E73" s="179">
        <f t="shared" si="1"/>
        <v>1748.41</v>
      </c>
      <c r="F73" s="135"/>
      <c r="G73" s="136"/>
      <c r="H73" s="135"/>
      <c r="I73" s="135"/>
      <c r="J73" s="137"/>
    </row>
    <row r="74" spans="1:10" s="123" customFormat="1" x14ac:dyDescent="0.2">
      <c r="A74" s="175"/>
      <c r="B74" s="176"/>
      <c r="C74" s="177">
        <v>0</v>
      </c>
      <c r="D74" s="178">
        <v>0</v>
      </c>
      <c r="E74" s="179">
        <f t="shared" si="1"/>
        <v>1748.41</v>
      </c>
      <c r="F74" s="135"/>
      <c r="G74" s="136"/>
      <c r="H74" s="135"/>
      <c r="I74" s="135"/>
      <c r="J74" s="137"/>
    </row>
    <row r="75" spans="1:10" s="123" customFormat="1" x14ac:dyDescent="0.2">
      <c r="A75" s="175"/>
      <c r="B75" s="176"/>
      <c r="C75" s="177">
        <v>0</v>
      </c>
      <c r="D75" s="178">
        <v>0</v>
      </c>
      <c r="E75" s="179">
        <f t="shared" si="1"/>
        <v>1748.41</v>
      </c>
      <c r="F75" s="135"/>
      <c r="G75" s="136"/>
      <c r="H75" s="135"/>
      <c r="I75" s="135"/>
      <c r="J75" s="137"/>
    </row>
    <row r="76" spans="1:10" s="123" customFormat="1" x14ac:dyDescent="0.2">
      <c r="A76" s="175"/>
      <c r="B76" s="176"/>
      <c r="C76" s="177">
        <v>0</v>
      </c>
      <c r="D76" s="178">
        <v>0</v>
      </c>
      <c r="E76" s="179">
        <f t="shared" si="1"/>
        <v>1748.41</v>
      </c>
      <c r="F76" s="135"/>
      <c r="G76" s="136"/>
      <c r="H76" s="135"/>
      <c r="I76" s="135"/>
      <c r="J76" s="137"/>
    </row>
    <row r="77" spans="1:10" s="123" customFormat="1" x14ac:dyDescent="0.2">
      <c r="A77" s="175"/>
      <c r="B77" s="176"/>
      <c r="C77" s="177">
        <v>0</v>
      </c>
      <c r="D77" s="178">
        <v>0</v>
      </c>
      <c r="E77" s="179">
        <f t="shared" si="1"/>
        <v>1748.41</v>
      </c>
      <c r="F77" s="135"/>
      <c r="G77" s="136"/>
      <c r="H77" s="135"/>
      <c r="I77" s="135"/>
      <c r="J77" s="137"/>
    </row>
    <row r="78" spans="1:10" s="123" customFormat="1" x14ac:dyDescent="0.2">
      <c r="A78" s="175"/>
      <c r="B78" s="176"/>
      <c r="C78" s="177">
        <v>0</v>
      </c>
      <c r="D78" s="178">
        <v>0</v>
      </c>
      <c r="E78" s="179">
        <f t="shared" si="1"/>
        <v>1748.41</v>
      </c>
      <c r="F78" s="135"/>
      <c r="G78" s="136"/>
      <c r="H78" s="135"/>
      <c r="I78" s="135"/>
      <c r="J78" s="137"/>
    </row>
    <row r="79" spans="1:10" s="123" customFormat="1" x14ac:dyDescent="0.2">
      <c r="A79" s="175"/>
      <c r="B79" s="176"/>
      <c r="C79" s="177">
        <v>0</v>
      </c>
      <c r="D79" s="178">
        <v>0</v>
      </c>
      <c r="E79" s="179">
        <f t="shared" si="1"/>
        <v>1748.41</v>
      </c>
      <c r="F79" s="135"/>
      <c r="G79" s="136"/>
      <c r="H79" s="135"/>
      <c r="I79" s="135"/>
      <c r="J79" s="137"/>
    </row>
    <row r="80" spans="1:10" s="123" customFormat="1" x14ac:dyDescent="0.2">
      <c r="A80" s="175"/>
      <c r="B80" s="176"/>
      <c r="C80" s="177">
        <v>0</v>
      </c>
      <c r="D80" s="178">
        <v>0</v>
      </c>
      <c r="E80" s="179">
        <f t="shared" si="1"/>
        <v>1748.41</v>
      </c>
      <c r="F80" s="135"/>
      <c r="G80" s="136"/>
      <c r="H80" s="135"/>
      <c r="I80" s="135"/>
      <c r="J80" s="137"/>
    </row>
    <row r="81" spans="1:10" s="123" customFormat="1" x14ac:dyDescent="0.2">
      <c r="A81" s="175"/>
      <c r="B81" s="176"/>
      <c r="C81" s="177">
        <v>0</v>
      </c>
      <c r="D81" s="178">
        <v>0</v>
      </c>
      <c r="E81" s="179">
        <f t="shared" si="1"/>
        <v>1748.41</v>
      </c>
      <c r="F81" s="135"/>
      <c r="G81" s="136"/>
      <c r="H81" s="135"/>
      <c r="I81" s="135"/>
      <c r="J81" s="137"/>
    </row>
    <row r="82" spans="1:10" s="123" customFormat="1" x14ac:dyDescent="0.2">
      <c r="A82" s="175"/>
      <c r="B82" s="176"/>
      <c r="C82" s="177">
        <v>0</v>
      </c>
      <c r="D82" s="178">
        <v>0</v>
      </c>
      <c r="E82" s="179">
        <f t="shared" si="1"/>
        <v>1748.41</v>
      </c>
      <c r="F82" s="135"/>
      <c r="G82" s="136"/>
      <c r="H82" s="135"/>
      <c r="I82" s="135"/>
      <c r="J82" s="137"/>
    </row>
    <row r="83" spans="1:10" s="123" customFormat="1" x14ac:dyDescent="0.2">
      <c r="A83" s="175"/>
      <c r="B83" s="176"/>
      <c r="C83" s="177">
        <v>0</v>
      </c>
      <c r="D83" s="178">
        <v>0</v>
      </c>
      <c r="E83" s="179">
        <f t="shared" si="1"/>
        <v>1748.41</v>
      </c>
      <c r="F83" s="135"/>
      <c r="G83" s="136"/>
      <c r="H83" s="135"/>
      <c r="I83" s="135"/>
      <c r="J83" s="137"/>
    </row>
    <row r="84" spans="1:10" s="123" customFormat="1" x14ac:dyDescent="0.2">
      <c r="A84" s="175"/>
      <c r="B84" s="176"/>
      <c r="C84" s="177">
        <v>0</v>
      </c>
      <c r="D84" s="178">
        <v>0</v>
      </c>
      <c r="E84" s="179">
        <f t="shared" si="1"/>
        <v>1748.41</v>
      </c>
      <c r="F84" s="135"/>
      <c r="G84" s="136"/>
      <c r="H84" s="135"/>
      <c r="I84" s="135"/>
      <c r="J84" s="137"/>
    </row>
    <row r="85" spans="1:10" s="123" customFormat="1" x14ac:dyDescent="0.2">
      <c r="A85" s="175"/>
      <c r="B85" s="176"/>
      <c r="C85" s="177">
        <v>0</v>
      </c>
      <c r="D85" s="178">
        <v>0</v>
      </c>
      <c r="E85" s="179">
        <f t="shared" si="1"/>
        <v>1748.41</v>
      </c>
      <c r="F85" s="135"/>
      <c r="G85" s="136"/>
      <c r="H85" s="135"/>
      <c r="I85" s="135"/>
      <c r="J85" s="137"/>
    </row>
    <row r="86" spans="1:10" s="123" customFormat="1" x14ac:dyDescent="0.2">
      <c r="A86" s="175"/>
      <c r="B86" s="176"/>
      <c r="C86" s="177">
        <v>0</v>
      </c>
      <c r="D86" s="178">
        <v>0</v>
      </c>
      <c r="E86" s="179">
        <f t="shared" si="1"/>
        <v>1748.41</v>
      </c>
      <c r="F86" s="135"/>
      <c r="G86" s="136"/>
      <c r="H86" s="135"/>
      <c r="I86" s="135"/>
      <c r="J86" s="137"/>
    </row>
    <row r="87" spans="1:10" s="123" customFormat="1" x14ac:dyDescent="0.2">
      <c r="A87" s="175"/>
      <c r="B87" s="176"/>
      <c r="C87" s="177">
        <v>0</v>
      </c>
      <c r="D87" s="178">
        <v>0</v>
      </c>
      <c r="E87" s="179">
        <f t="shared" si="1"/>
        <v>1748.41</v>
      </c>
      <c r="F87" s="135"/>
      <c r="G87" s="136"/>
      <c r="H87" s="135"/>
      <c r="I87" s="135"/>
      <c r="J87" s="137"/>
    </row>
    <row r="88" spans="1:10" s="123" customFormat="1" x14ac:dyDescent="0.2">
      <c r="A88" s="175"/>
      <c r="B88" s="176"/>
      <c r="C88" s="177">
        <v>0</v>
      </c>
      <c r="D88" s="178">
        <v>0</v>
      </c>
      <c r="E88" s="179">
        <f t="shared" si="1"/>
        <v>1748.41</v>
      </c>
      <c r="F88" s="135"/>
      <c r="G88" s="136"/>
      <c r="H88" s="135"/>
      <c r="I88" s="135"/>
      <c r="J88" s="137"/>
    </row>
    <row r="89" spans="1:10" s="123" customFormat="1" x14ac:dyDescent="0.2">
      <c r="A89" s="175"/>
      <c r="B89" s="176"/>
      <c r="C89" s="177">
        <v>0</v>
      </c>
      <c r="D89" s="178">
        <v>0</v>
      </c>
      <c r="E89" s="179">
        <f t="shared" si="1"/>
        <v>1748.41</v>
      </c>
      <c r="F89" s="135"/>
      <c r="G89" s="136"/>
      <c r="H89" s="135"/>
      <c r="I89" s="135"/>
      <c r="J89" s="137"/>
    </row>
    <row r="90" spans="1:10" s="123" customFormat="1" x14ac:dyDescent="0.2">
      <c r="A90" s="175"/>
      <c r="B90" s="176"/>
      <c r="C90" s="177">
        <v>0</v>
      </c>
      <c r="D90" s="178">
        <v>0</v>
      </c>
      <c r="E90" s="179">
        <f t="shared" si="1"/>
        <v>1748.41</v>
      </c>
      <c r="F90" s="135"/>
      <c r="G90" s="136"/>
      <c r="H90" s="135"/>
      <c r="I90" s="135"/>
      <c r="J90" s="137"/>
    </row>
    <row r="91" spans="1:10" s="123" customFormat="1" x14ac:dyDescent="0.2">
      <c r="A91" s="175"/>
      <c r="B91" s="176"/>
      <c r="C91" s="177">
        <v>0</v>
      </c>
      <c r="D91" s="178">
        <v>0</v>
      </c>
      <c r="E91" s="179">
        <f t="shared" si="1"/>
        <v>1748.41</v>
      </c>
      <c r="F91" s="135"/>
      <c r="G91" s="136"/>
      <c r="H91" s="135"/>
      <c r="I91" s="135"/>
      <c r="J91" s="137"/>
    </row>
    <row r="92" spans="1:10" s="123" customFormat="1" x14ac:dyDescent="0.2">
      <c r="A92" s="175"/>
      <c r="B92" s="176"/>
      <c r="C92" s="177">
        <v>0</v>
      </c>
      <c r="D92" s="178">
        <v>0</v>
      </c>
      <c r="E92" s="179">
        <f t="shared" si="1"/>
        <v>1748.41</v>
      </c>
      <c r="F92" s="135"/>
      <c r="G92" s="136"/>
      <c r="H92" s="135"/>
      <c r="I92" s="135"/>
      <c r="J92" s="137"/>
    </row>
    <row r="93" spans="1:10" s="123" customFormat="1" x14ac:dyDescent="0.2">
      <c r="A93" s="175"/>
      <c r="B93" s="176"/>
      <c r="C93" s="177">
        <v>0</v>
      </c>
      <c r="D93" s="178">
        <v>0</v>
      </c>
      <c r="E93" s="179">
        <f t="shared" si="1"/>
        <v>1748.41</v>
      </c>
      <c r="F93" s="135"/>
      <c r="G93" s="136"/>
      <c r="H93" s="135"/>
      <c r="I93" s="135"/>
      <c r="J93" s="137"/>
    </row>
    <row r="94" spans="1:10" s="123" customFormat="1" x14ac:dyDescent="0.2">
      <c r="A94" s="175"/>
      <c r="B94" s="176"/>
      <c r="C94" s="177">
        <v>0</v>
      </c>
      <c r="D94" s="178">
        <v>0</v>
      </c>
      <c r="E94" s="179">
        <f t="shared" si="1"/>
        <v>1748.41</v>
      </c>
      <c r="F94" s="135"/>
      <c r="G94" s="136"/>
      <c r="H94" s="135"/>
      <c r="I94" s="135"/>
      <c r="J94" s="137"/>
    </row>
    <row r="95" spans="1:10" s="123" customFormat="1" x14ac:dyDescent="0.2">
      <c r="A95" s="175"/>
      <c r="B95" s="176"/>
      <c r="C95" s="177">
        <v>0</v>
      </c>
      <c r="D95" s="178">
        <v>0</v>
      </c>
      <c r="E95" s="179">
        <f t="shared" si="1"/>
        <v>1748.41</v>
      </c>
      <c r="F95" s="135"/>
      <c r="G95" s="136"/>
      <c r="H95" s="135"/>
      <c r="I95" s="135"/>
      <c r="J95" s="137"/>
    </row>
    <row r="96" spans="1:10" s="123" customFormat="1" x14ac:dyDescent="0.2">
      <c r="A96" s="175"/>
      <c r="B96" s="176"/>
      <c r="C96" s="177">
        <v>0</v>
      </c>
      <c r="D96" s="178">
        <v>0</v>
      </c>
      <c r="E96" s="179">
        <f t="shared" si="1"/>
        <v>1748.41</v>
      </c>
      <c r="F96" s="135"/>
      <c r="G96" s="136"/>
      <c r="H96" s="135"/>
      <c r="I96" s="135"/>
      <c r="J96" s="137"/>
    </row>
    <row r="97" spans="1:10" s="123" customFormat="1" x14ac:dyDescent="0.2">
      <c r="A97" s="175"/>
      <c r="B97" s="176"/>
      <c r="C97" s="177">
        <v>0</v>
      </c>
      <c r="D97" s="178">
        <v>0</v>
      </c>
      <c r="E97" s="179">
        <f t="shared" si="1"/>
        <v>1748.41</v>
      </c>
      <c r="F97" s="135"/>
      <c r="G97" s="136"/>
      <c r="H97" s="135"/>
      <c r="I97" s="135"/>
      <c r="J97" s="137"/>
    </row>
    <row r="98" spans="1:10" s="123" customFormat="1" x14ac:dyDescent="0.2">
      <c r="A98" s="175"/>
      <c r="B98" s="176"/>
      <c r="C98" s="177">
        <v>0</v>
      </c>
      <c r="D98" s="178">
        <v>0</v>
      </c>
      <c r="E98" s="179">
        <f t="shared" si="1"/>
        <v>1748.41</v>
      </c>
      <c r="F98" s="135"/>
      <c r="G98" s="136"/>
      <c r="H98" s="135"/>
      <c r="I98" s="135"/>
      <c r="J98" s="137"/>
    </row>
    <row r="99" spans="1:10" s="123" customFormat="1" x14ac:dyDescent="0.2">
      <c r="A99" s="175"/>
      <c r="B99" s="176"/>
      <c r="C99" s="177">
        <v>0</v>
      </c>
      <c r="D99" s="178">
        <v>0</v>
      </c>
      <c r="E99" s="179">
        <f t="shared" si="1"/>
        <v>1748.41</v>
      </c>
      <c r="F99" s="135"/>
      <c r="G99" s="136"/>
      <c r="H99" s="135"/>
      <c r="I99" s="135"/>
      <c r="J99" s="137"/>
    </row>
    <row r="100" spans="1:10" s="123" customFormat="1" x14ac:dyDescent="0.2">
      <c r="A100" s="175"/>
      <c r="B100" s="176"/>
      <c r="C100" s="177">
        <v>0</v>
      </c>
      <c r="D100" s="178">
        <v>0</v>
      </c>
      <c r="E100" s="179">
        <f t="shared" si="1"/>
        <v>1748.41</v>
      </c>
      <c r="F100" s="135"/>
      <c r="G100" s="136"/>
      <c r="H100" s="135"/>
      <c r="I100" s="135"/>
      <c r="J100" s="137"/>
    </row>
    <row r="101" spans="1:10" s="123" customFormat="1" x14ac:dyDescent="0.2">
      <c r="A101" s="175"/>
      <c r="B101" s="176"/>
      <c r="C101" s="177">
        <v>0</v>
      </c>
      <c r="D101" s="178">
        <v>0</v>
      </c>
      <c r="E101" s="179">
        <f t="shared" si="1"/>
        <v>1748.41</v>
      </c>
      <c r="F101" s="135"/>
      <c r="G101" s="136"/>
      <c r="H101" s="135"/>
      <c r="I101" s="135"/>
      <c r="J101" s="137"/>
    </row>
    <row r="102" spans="1:10" s="123" customFormat="1" x14ac:dyDescent="0.2">
      <c r="A102" s="130"/>
      <c r="B102" s="131"/>
      <c r="C102" s="177">
        <v>0</v>
      </c>
      <c r="D102" s="178">
        <v>0</v>
      </c>
      <c r="E102" s="134">
        <f t="shared" si="1"/>
        <v>1748.41</v>
      </c>
      <c r="F102" s="135"/>
      <c r="G102" s="136"/>
      <c r="H102" s="135"/>
      <c r="I102" s="135"/>
      <c r="J102" s="137"/>
    </row>
    <row r="103" spans="1:10" s="123" customFormat="1" x14ac:dyDescent="0.2">
      <c r="A103" s="130"/>
      <c r="B103" s="131"/>
      <c r="C103" s="177">
        <v>0</v>
      </c>
      <c r="D103" s="178">
        <v>0</v>
      </c>
      <c r="E103" s="134">
        <f t="shared" si="1"/>
        <v>1748.41</v>
      </c>
      <c r="F103" s="135"/>
      <c r="G103" s="136"/>
      <c r="H103" s="135"/>
      <c r="I103" s="135"/>
      <c r="J103" s="137"/>
    </row>
    <row r="104" spans="1:10" s="123" customFormat="1" x14ac:dyDescent="0.2">
      <c r="A104" s="130"/>
      <c r="B104" s="131"/>
      <c r="C104" s="177">
        <v>0</v>
      </c>
      <c r="D104" s="178">
        <v>0</v>
      </c>
      <c r="E104" s="134">
        <f t="shared" si="1"/>
        <v>1748.41</v>
      </c>
      <c r="F104" s="135"/>
      <c r="G104" s="136"/>
      <c r="H104" s="135"/>
      <c r="I104" s="135"/>
      <c r="J104" s="137"/>
    </row>
    <row r="105" spans="1:10" s="123" customFormat="1" x14ac:dyDescent="0.2">
      <c r="A105" s="130"/>
      <c r="B105" s="131"/>
      <c r="C105" s="177">
        <v>0</v>
      </c>
      <c r="D105" s="178">
        <v>0</v>
      </c>
      <c r="E105" s="134">
        <f t="shared" si="1"/>
        <v>1748.41</v>
      </c>
      <c r="F105" s="135"/>
      <c r="G105" s="136"/>
      <c r="H105" s="135"/>
      <c r="I105" s="135"/>
      <c r="J105" s="137"/>
    </row>
    <row r="106" spans="1:10" s="123" customFormat="1" x14ac:dyDescent="0.2">
      <c r="A106" s="130"/>
      <c r="B106" s="131"/>
      <c r="C106" s="177">
        <v>0</v>
      </c>
      <c r="D106" s="178">
        <v>0</v>
      </c>
      <c r="E106" s="134">
        <f t="shared" si="1"/>
        <v>1748.41</v>
      </c>
      <c r="F106" s="135"/>
      <c r="G106" s="136"/>
      <c r="H106" s="135"/>
      <c r="I106" s="135"/>
      <c r="J106" s="137"/>
    </row>
    <row r="107" spans="1:10" s="123" customFormat="1" x14ac:dyDescent="0.2">
      <c r="A107" s="130"/>
      <c r="B107" s="131"/>
      <c r="C107" s="177">
        <v>0</v>
      </c>
      <c r="D107" s="178">
        <v>0</v>
      </c>
      <c r="E107" s="134">
        <f t="shared" si="1"/>
        <v>1748.41</v>
      </c>
      <c r="F107" s="135"/>
      <c r="G107" s="136"/>
      <c r="H107" s="135"/>
      <c r="I107" s="135"/>
      <c r="J107" s="137"/>
    </row>
    <row r="108" spans="1:10" s="123" customFormat="1" x14ac:dyDescent="0.2">
      <c r="A108" s="130"/>
      <c r="B108" s="131"/>
      <c r="C108" s="177">
        <v>0</v>
      </c>
      <c r="D108" s="178">
        <v>0</v>
      </c>
      <c r="E108" s="134">
        <f t="shared" si="1"/>
        <v>1748.41</v>
      </c>
      <c r="F108" s="135"/>
      <c r="G108" s="136"/>
      <c r="H108" s="135"/>
      <c r="I108" s="135"/>
      <c r="J108" s="137"/>
    </row>
    <row r="109" spans="1:10" s="123" customFormat="1" x14ac:dyDescent="0.2">
      <c r="A109" s="130"/>
      <c r="B109" s="131"/>
      <c r="C109" s="177">
        <v>0</v>
      </c>
      <c r="D109" s="178">
        <v>0</v>
      </c>
      <c r="E109" s="134">
        <f t="shared" si="1"/>
        <v>1748.41</v>
      </c>
      <c r="F109" s="135"/>
      <c r="G109" s="136"/>
      <c r="H109" s="135"/>
      <c r="I109" s="135"/>
      <c r="J109" s="137"/>
    </row>
    <row r="110" spans="1:10" s="123" customFormat="1" x14ac:dyDescent="0.2">
      <c r="A110" s="130"/>
      <c r="B110" s="131"/>
      <c r="C110" s="177">
        <v>0</v>
      </c>
      <c r="D110" s="178">
        <v>0</v>
      </c>
      <c r="E110" s="134">
        <f t="shared" si="1"/>
        <v>1748.41</v>
      </c>
      <c r="F110" s="135"/>
      <c r="G110" s="136"/>
      <c r="H110" s="135"/>
      <c r="I110" s="135"/>
      <c r="J110" s="137"/>
    </row>
    <row r="111" spans="1:10" s="123" customFormat="1" x14ac:dyDescent="0.2">
      <c r="A111" s="130"/>
      <c r="B111" s="131"/>
      <c r="C111" s="177">
        <v>0</v>
      </c>
      <c r="D111" s="178">
        <v>0</v>
      </c>
      <c r="E111" s="134">
        <f t="shared" si="1"/>
        <v>1748.41</v>
      </c>
      <c r="F111" s="135"/>
      <c r="G111" s="136"/>
      <c r="H111" s="135"/>
      <c r="I111" s="135"/>
      <c r="J111" s="137"/>
    </row>
    <row r="112" spans="1:10" s="123" customFormat="1" x14ac:dyDescent="0.2">
      <c r="A112" s="130"/>
      <c r="B112" s="131"/>
      <c r="C112" s="177">
        <v>0</v>
      </c>
      <c r="D112" s="178">
        <v>0</v>
      </c>
      <c r="E112" s="134">
        <f t="shared" si="1"/>
        <v>1748.41</v>
      </c>
      <c r="F112" s="135"/>
      <c r="G112" s="136"/>
      <c r="H112" s="135"/>
      <c r="I112" s="135"/>
      <c r="J112" s="137"/>
    </row>
    <row r="113" spans="1:10" s="123" customFormat="1" x14ac:dyDescent="0.2">
      <c r="A113" s="130"/>
      <c r="B113" s="131"/>
      <c r="C113" s="177">
        <v>0</v>
      </c>
      <c r="D113" s="178">
        <v>0</v>
      </c>
      <c r="E113" s="134">
        <f t="shared" si="1"/>
        <v>1748.41</v>
      </c>
      <c r="F113" s="135"/>
      <c r="G113" s="136"/>
      <c r="H113" s="135"/>
      <c r="I113" s="135"/>
      <c r="J113" s="137"/>
    </row>
    <row r="114" spans="1:10" s="123" customFormat="1" x14ac:dyDescent="0.2">
      <c r="A114" s="130"/>
      <c r="B114" s="131"/>
      <c r="C114" s="177">
        <v>0</v>
      </c>
      <c r="D114" s="178">
        <v>0</v>
      </c>
      <c r="E114" s="134">
        <f t="shared" si="1"/>
        <v>1748.41</v>
      </c>
      <c r="F114" s="135"/>
      <c r="G114" s="136"/>
      <c r="H114" s="135"/>
      <c r="I114" s="135"/>
      <c r="J114" s="137"/>
    </row>
    <row r="115" spans="1:10" s="123" customFormat="1" x14ac:dyDescent="0.2">
      <c r="A115" s="130"/>
      <c r="B115" s="131"/>
      <c r="C115" s="177">
        <v>0</v>
      </c>
      <c r="D115" s="178">
        <v>0</v>
      </c>
      <c r="E115" s="134">
        <f t="shared" si="1"/>
        <v>1748.41</v>
      </c>
      <c r="F115" s="135"/>
      <c r="G115" s="136"/>
      <c r="H115" s="135"/>
      <c r="I115" s="135"/>
      <c r="J115" s="137"/>
    </row>
    <row r="116" spans="1:10" s="123" customFormat="1" x14ac:dyDescent="0.2">
      <c r="A116" s="130"/>
      <c r="B116" s="131"/>
      <c r="C116" s="177">
        <v>0</v>
      </c>
      <c r="D116" s="178">
        <v>0</v>
      </c>
      <c r="E116" s="134">
        <f t="shared" si="1"/>
        <v>1748.41</v>
      </c>
      <c r="F116" s="135"/>
      <c r="G116" s="136"/>
      <c r="H116" s="135"/>
      <c r="I116" s="135"/>
      <c r="J116" s="137"/>
    </row>
    <row r="117" spans="1:10" s="123" customFormat="1" x14ac:dyDescent="0.2">
      <c r="A117" s="130"/>
      <c r="B117" s="131"/>
      <c r="C117" s="177">
        <v>0</v>
      </c>
      <c r="D117" s="178">
        <v>0</v>
      </c>
      <c r="E117" s="134">
        <f t="shared" si="1"/>
        <v>1748.41</v>
      </c>
      <c r="F117" s="135"/>
      <c r="G117" s="136"/>
      <c r="H117" s="135"/>
      <c r="I117" s="135"/>
      <c r="J117" s="137"/>
    </row>
    <row r="118" spans="1:10" s="123" customFormat="1" x14ac:dyDescent="0.2">
      <c r="A118" s="130"/>
      <c r="B118" s="131"/>
      <c r="C118" s="132">
        <v>0</v>
      </c>
      <c r="D118" s="178">
        <v>0</v>
      </c>
      <c r="E118" s="134">
        <f t="shared" si="1"/>
        <v>1748.41</v>
      </c>
      <c r="F118" s="135"/>
      <c r="G118" s="136"/>
      <c r="H118" s="135"/>
      <c r="I118" s="135"/>
      <c r="J118" s="137"/>
    </row>
    <row r="119" spans="1:10" s="123" customFormat="1" x14ac:dyDescent="0.2">
      <c r="A119" s="130"/>
      <c r="B119" s="131"/>
      <c r="C119" s="132">
        <v>0</v>
      </c>
      <c r="D119" s="178">
        <v>0</v>
      </c>
      <c r="E119" s="134">
        <f t="shared" si="1"/>
        <v>1748.41</v>
      </c>
      <c r="F119" s="135"/>
      <c r="G119" s="136"/>
      <c r="H119" s="135"/>
      <c r="I119" s="135"/>
      <c r="J119" s="137"/>
    </row>
    <row r="120" spans="1:10" s="123" customFormat="1" x14ac:dyDescent="0.2">
      <c r="A120" s="130"/>
      <c r="B120" s="131"/>
      <c r="C120" s="132">
        <v>0</v>
      </c>
      <c r="D120" s="178">
        <v>0</v>
      </c>
      <c r="E120" s="134">
        <f t="shared" si="1"/>
        <v>1748.41</v>
      </c>
      <c r="F120" s="135"/>
      <c r="G120" s="136"/>
      <c r="H120" s="135"/>
      <c r="I120" s="135"/>
      <c r="J120" s="137"/>
    </row>
    <row r="121" spans="1:10" s="123" customFormat="1" x14ac:dyDescent="0.2">
      <c r="A121" s="130"/>
      <c r="B121" s="131"/>
      <c r="C121" s="132">
        <v>0</v>
      </c>
      <c r="D121" s="178">
        <v>0</v>
      </c>
      <c r="E121" s="134">
        <f t="shared" si="1"/>
        <v>1748.41</v>
      </c>
      <c r="F121" s="135"/>
      <c r="G121" s="136"/>
      <c r="H121" s="135"/>
      <c r="I121" s="135"/>
      <c r="J121" s="137"/>
    </row>
    <row r="122" spans="1:10" s="123" customFormat="1" x14ac:dyDescent="0.2">
      <c r="A122" s="130"/>
      <c r="B122" s="131"/>
      <c r="C122" s="132">
        <v>0</v>
      </c>
      <c r="D122" s="178">
        <v>0</v>
      </c>
      <c r="E122" s="134">
        <f t="shared" si="1"/>
        <v>1748.41</v>
      </c>
      <c r="F122" s="135"/>
      <c r="G122" s="136"/>
      <c r="H122" s="135"/>
      <c r="I122" s="135"/>
      <c r="J122" s="137"/>
    </row>
    <row r="123" spans="1:10" s="123" customFormat="1" x14ac:dyDescent="0.2">
      <c r="A123" s="130"/>
      <c r="B123" s="131"/>
      <c r="C123" s="132">
        <v>0</v>
      </c>
      <c r="D123" s="178">
        <v>0</v>
      </c>
      <c r="E123" s="134">
        <f t="shared" si="1"/>
        <v>1748.41</v>
      </c>
      <c r="F123" s="135"/>
      <c r="G123" s="136"/>
      <c r="H123" s="135"/>
      <c r="I123" s="135"/>
      <c r="J123" s="137"/>
    </row>
    <row r="124" spans="1:10" s="124" customFormat="1" x14ac:dyDescent="0.2">
      <c r="A124" s="130"/>
      <c r="B124" s="131"/>
      <c r="C124" s="132">
        <v>0</v>
      </c>
      <c r="D124" s="178">
        <v>0</v>
      </c>
      <c r="E124" s="134">
        <f t="shared" si="1"/>
        <v>1748.41</v>
      </c>
      <c r="F124" s="135"/>
      <c r="G124" s="136"/>
      <c r="H124" s="135"/>
      <c r="I124" s="135"/>
      <c r="J124" s="137"/>
    </row>
    <row r="125" spans="1:10" s="123" customFormat="1" x14ac:dyDescent="0.2">
      <c r="A125" s="130"/>
      <c r="B125" s="131"/>
      <c r="C125" s="132">
        <v>0</v>
      </c>
      <c r="D125" s="178">
        <v>0</v>
      </c>
      <c r="E125" s="134">
        <f t="shared" si="1"/>
        <v>1748.41</v>
      </c>
      <c r="F125" s="135"/>
      <c r="G125" s="136"/>
      <c r="H125" s="135"/>
      <c r="I125" s="135"/>
      <c r="J125" s="137"/>
    </row>
    <row r="126" spans="1:10" s="123" customFormat="1" x14ac:dyDescent="0.2">
      <c r="A126" s="130"/>
      <c r="B126" s="131"/>
      <c r="C126" s="132">
        <v>0</v>
      </c>
      <c r="D126" s="178">
        <v>0</v>
      </c>
      <c r="E126" s="134">
        <f t="shared" si="1"/>
        <v>1748.41</v>
      </c>
      <c r="F126" s="135"/>
      <c r="G126" s="136"/>
      <c r="H126" s="135"/>
      <c r="I126" s="135"/>
      <c r="J126" s="137"/>
    </row>
    <row r="127" spans="1:10" s="123" customFormat="1" x14ac:dyDescent="0.2">
      <c r="A127" s="130"/>
      <c r="B127" s="131"/>
      <c r="C127" s="132">
        <v>0</v>
      </c>
      <c r="D127" s="178">
        <v>0</v>
      </c>
      <c r="E127" s="134">
        <f t="shared" si="1"/>
        <v>1748.41</v>
      </c>
      <c r="F127" s="135"/>
      <c r="G127" s="136"/>
      <c r="H127" s="135"/>
      <c r="I127" s="135"/>
      <c r="J127" s="137"/>
    </row>
    <row r="128" spans="1:10" s="123" customFormat="1" x14ac:dyDescent="0.2">
      <c r="A128" s="130"/>
      <c r="B128" s="131"/>
      <c r="C128" s="132">
        <v>0</v>
      </c>
      <c r="D128" s="178">
        <v>0</v>
      </c>
      <c r="E128" s="134">
        <f t="shared" si="1"/>
        <v>1748.41</v>
      </c>
      <c r="F128" s="135"/>
      <c r="G128" s="136"/>
      <c r="H128" s="135"/>
      <c r="I128" s="135"/>
      <c r="J128" s="137"/>
    </row>
    <row r="129" spans="1:10" s="123" customFormat="1" x14ac:dyDescent="0.2">
      <c r="A129" s="130"/>
      <c r="B129" s="131"/>
      <c r="C129" s="132">
        <v>0</v>
      </c>
      <c r="D129" s="178">
        <v>0</v>
      </c>
      <c r="E129" s="134">
        <f t="shared" si="1"/>
        <v>1748.41</v>
      </c>
      <c r="F129" s="135"/>
      <c r="G129" s="136"/>
      <c r="H129" s="135"/>
      <c r="I129" s="135"/>
      <c r="J129" s="137"/>
    </row>
    <row r="130" spans="1:10" s="123" customFormat="1" x14ac:dyDescent="0.2">
      <c r="A130" s="130"/>
      <c r="B130" s="131"/>
      <c r="C130" s="132">
        <v>0</v>
      </c>
      <c r="D130" s="178">
        <v>0</v>
      </c>
      <c r="E130" s="134">
        <f t="shared" si="1"/>
        <v>1748.41</v>
      </c>
      <c r="F130" s="135"/>
      <c r="G130" s="136"/>
      <c r="H130" s="135"/>
      <c r="I130" s="135"/>
      <c r="J130" s="137"/>
    </row>
    <row r="131" spans="1:10" s="123" customFormat="1" x14ac:dyDescent="0.2">
      <c r="A131" s="130"/>
      <c r="B131" s="131"/>
      <c r="C131" s="132">
        <v>0</v>
      </c>
      <c r="D131" s="178">
        <v>0</v>
      </c>
      <c r="E131" s="134">
        <f t="shared" si="1"/>
        <v>1748.41</v>
      </c>
      <c r="F131" s="135"/>
      <c r="G131" s="136"/>
      <c r="H131" s="135"/>
      <c r="I131" s="135"/>
      <c r="J131" s="137"/>
    </row>
    <row r="132" spans="1:10" s="123" customFormat="1" x14ac:dyDescent="0.2">
      <c r="A132" s="130"/>
      <c r="B132" s="131"/>
      <c r="C132" s="132">
        <v>0</v>
      </c>
      <c r="D132" s="178">
        <v>0</v>
      </c>
      <c r="E132" s="134">
        <f t="shared" si="1"/>
        <v>1748.41</v>
      </c>
      <c r="F132" s="135"/>
      <c r="G132" s="136"/>
      <c r="H132" s="135"/>
      <c r="I132" s="135"/>
      <c r="J132" s="137"/>
    </row>
    <row r="133" spans="1:10" s="123" customFormat="1" x14ac:dyDescent="0.2">
      <c r="A133" s="130"/>
      <c r="B133" s="131"/>
      <c r="C133" s="132">
        <v>0</v>
      </c>
      <c r="D133" s="178">
        <v>0</v>
      </c>
      <c r="E133" s="134">
        <f t="shared" si="1"/>
        <v>1748.41</v>
      </c>
      <c r="F133" s="135"/>
      <c r="G133" s="136"/>
      <c r="H133" s="135"/>
      <c r="I133" s="135"/>
      <c r="J133" s="137"/>
    </row>
    <row r="134" spans="1:10" s="123" customFormat="1" x14ac:dyDescent="0.2">
      <c r="A134" s="130"/>
      <c r="B134" s="131"/>
      <c r="C134" s="132">
        <v>0</v>
      </c>
      <c r="D134" s="178">
        <v>0</v>
      </c>
      <c r="E134" s="134">
        <f t="shared" si="1"/>
        <v>1748.41</v>
      </c>
      <c r="F134" s="135"/>
      <c r="G134" s="136"/>
      <c r="H134" s="135"/>
      <c r="I134" s="135"/>
      <c r="J134" s="137"/>
    </row>
    <row r="135" spans="1:10" s="123" customFormat="1" x14ac:dyDescent="0.2">
      <c r="A135" s="130"/>
      <c r="B135" s="131"/>
      <c r="C135" s="132">
        <v>0</v>
      </c>
      <c r="D135" s="178">
        <v>0</v>
      </c>
      <c r="E135" s="134">
        <f t="shared" ref="E135:E198" si="2">D135-C135+E134</f>
        <v>1748.41</v>
      </c>
      <c r="F135" s="135"/>
      <c r="G135" s="136"/>
      <c r="H135" s="135"/>
      <c r="I135" s="135"/>
      <c r="J135" s="137"/>
    </row>
    <row r="136" spans="1:10" s="123" customFormat="1" x14ac:dyDescent="0.2">
      <c r="A136" s="130"/>
      <c r="B136" s="131"/>
      <c r="C136" s="132">
        <v>0</v>
      </c>
      <c r="D136" s="178">
        <v>0</v>
      </c>
      <c r="E136" s="134">
        <f t="shared" si="2"/>
        <v>1748.41</v>
      </c>
      <c r="F136" s="135"/>
      <c r="G136" s="136"/>
      <c r="H136" s="135"/>
      <c r="I136" s="135"/>
      <c r="J136" s="137"/>
    </row>
    <row r="137" spans="1:10" s="123" customFormat="1" x14ac:dyDescent="0.2">
      <c r="A137" s="130"/>
      <c r="B137" s="131"/>
      <c r="C137" s="132">
        <v>0</v>
      </c>
      <c r="D137" s="178">
        <v>0</v>
      </c>
      <c r="E137" s="134">
        <f t="shared" si="2"/>
        <v>1748.41</v>
      </c>
      <c r="F137" s="135"/>
      <c r="G137" s="136"/>
      <c r="H137" s="135"/>
      <c r="I137" s="135"/>
      <c r="J137" s="137"/>
    </row>
    <row r="138" spans="1:10" s="123" customFormat="1" x14ac:dyDescent="0.2">
      <c r="A138" s="130"/>
      <c r="B138" s="131"/>
      <c r="C138" s="132">
        <v>0</v>
      </c>
      <c r="D138" s="178">
        <v>0</v>
      </c>
      <c r="E138" s="134">
        <f t="shared" si="2"/>
        <v>1748.41</v>
      </c>
      <c r="F138" s="135"/>
      <c r="G138" s="136"/>
      <c r="H138" s="135"/>
      <c r="I138" s="135"/>
      <c r="J138" s="137"/>
    </row>
    <row r="139" spans="1:10" s="123" customFormat="1" x14ac:dyDescent="0.2">
      <c r="A139" s="130"/>
      <c r="B139" s="131"/>
      <c r="C139" s="132">
        <v>0</v>
      </c>
      <c r="D139" s="178">
        <v>0</v>
      </c>
      <c r="E139" s="134">
        <f t="shared" si="2"/>
        <v>1748.41</v>
      </c>
      <c r="F139" s="135"/>
      <c r="G139" s="136"/>
      <c r="H139" s="135"/>
      <c r="I139" s="135"/>
      <c r="J139" s="137"/>
    </row>
    <row r="140" spans="1:10" s="123" customFormat="1" x14ac:dyDescent="0.2">
      <c r="A140" s="130"/>
      <c r="B140" s="131"/>
      <c r="C140" s="132">
        <v>0</v>
      </c>
      <c r="D140" s="178">
        <v>0</v>
      </c>
      <c r="E140" s="134">
        <f t="shared" si="2"/>
        <v>1748.41</v>
      </c>
      <c r="F140" s="135"/>
      <c r="G140" s="136"/>
      <c r="H140" s="135"/>
      <c r="I140" s="135"/>
      <c r="J140" s="137"/>
    </row>
    <row r="141" spans="1:10" s="123" customFormat="1" x14ac:dyDescent="0.2">
      <c r="A141" s="130"/>
      <c r="B141" s="131"/>
      <c r="C141" s="132">
        <v>0</v>
      </c>
      <c r="D141" s="178">
        <v>0</v>
      </c>
      <c r="E141" s="134">
        <f t="shared" si="2"/>
        <v>1748.41</v>
      </c>
      <c r="F141" s="135"/>
      <c r="G141" s="136"/>
      <c r="H141" s="135"/>
      <c r="I141" s="135"/>
      <c r="J141" s="137"/>
    </row>
    <row r="142" spans="1:10" s="123" customFormat="1" x14ac:dyDescent="0.2">
      <c r="A142" s="130"/>
      <c r="B142" s="131"/>
      <c r="C142" s="132">
        <v>0</v>
      </c>
      <c r="D142" s="178">
        <v>0</v>
      </c>
      <c r="E142" s="134">
        <f t="shared" si="2"/>
        <v>1748.41</v>
      </c>
      <c r="F142" s="135"/>
      <c r="G142" s="136"/>
      <c r="H142" s="135"/>
      <c r="I142" s="135"/>
      <c r="J142" s="137"/>
    </row>
    <row r="143" spans="1:10" s="123" customFormat="1" x14ac:dyDescent="0.2">
      <c r="A143" s="130"/>
      <c r="B143" s="131"/>
      <c r="C143" s="132">
        <v>0</v>
      </c>
      <c r="D143" s="178">
        <v>0</v>
      </c>
      <c r="E143" s="134">
        <f t="shared" si="2"/>
        <v>1748.41</v>
      </c>
      <c r="F143" s="135"/>
      <c r="G143" s="136"/>
      <c r="H143" s="135"/>
      <c r="I143" s="135"/>
      <c r="J143" s="137"/>
    </row>
    <row r="144" spans="1:10" s="123" customFormat="1" x14ac:dyDescent="0.2">
      <c r="A144" s="130"/>
      <c r="B144" s="131"/>
      <c r="C144" s="132">
        <v>0</v>
      </c>
      <c r="D144" s="178">
        <v>0</v>
      </c>
      <c r="E144" s="134">
        <f t="shared" si="2"/>
        <v>1748.41</v>
      </c>
      <c r="F144" s="135"/>
      <c r="G144" s="136"/>
      <c r="H144" s="135"/>
      <c r="I144" s="135"/>
      <c r="J144" s="137"/>
    </row>
    <row r="145" spans="1:10" s="123" customFormat="1" x14ac:dyDescent="0.2">
      <c r="A145" s="130"/>
      <c r="B145" s="131"/>
      <c r="C145" s="132">
        <v>0</v>
      </c>
      <c r="D145" s="178">
        <v>0</v>
      </c>
      <c r="E145" s="134">
        <f t="shared" si="2"/>
        <v>1748.41</v>
      </c>
      <c r="F145" s="135"/>
      <c r="G145" s="136"/>
      <c r="H145" s="135"/>
      <c r="I145" s="135"/>
      <c r="J145" s="137"/>
    </row>
    <row r="146" spans="1:10" s="124" customFormat="1" x14ac:dyDescent="0.2">
      <c r="A146" s="130"/>
      <c r="B146" s="131"/>
      <c r="C146" s="132">
        <v>0</v>
      </c>
      <c r="D146" s="178">
        <v>0</v>
      </c>
      <c r="E146" s="134">
        <f t="shared" si="2"/>
        <v>1748.41</v>
      </c>
      <c r="F146" s="135"/>
      <c r="G146" s="136"/>
      <c r="H146" s="135"/>
      <c r="I146" s="135"/>
      <c r="J146" s="137"/>
    </row>
    <row r="147" spans="1:10" s="123" customFormat="1" x14ac:dyDescent="0.2">
      <c r="A147" s="130"/>
      <c r="B147" s="131"/>
      <c r="C147" s="132">
        <v>0</v>
      </c>
      <c r="D147" s="178">
        <v>0</v>
      </c>
      <c r="E147" s="134">
        <f t="shared" si="2"/>
        <v>1748.41</v>
      </c>
      <c r="F147" s="135"/>
      <c r="G147" s="136"/>
      <c r="H147" s="135"/>
      <c r="I147" s="135"/>
      <c r="J147" s="137"/>
    </row>
    <row r="148" spans="1:10" s="123" customFormat="1" x14ac:dyDescent="0.2">
      <c r="A148" s="130"/>
      <c r="B148" s="131"/>
      <c r="C148" s="132">
        <v>0</v>
      </c>
      <c r="D148" s="178">
        <v>0</v>
      </c>
      <c r="E148" s="134">
        <f t="shared" si="2"/>
        <v>1748.41</v>
      </c>
      <c r="F148" s="135"/>
      <c r="G148" s="136"/>
      <c r="H148" s="135"/>
      <c r="I148" s="135"/>
      <c r="J148" s="137"/>
    </row>
    <row r="149" spans="1:10" s="123" customFormat="1" x14ac:dyDescent="0.2">
      <c r="A149" s="130"/>
      <c r="B149" s="131"/>
      <c r="C149" s="132">
        <v>0</v>
      </c>
      <c r="D149" s="178">
        <v>0</v>
      </c>
      <c r="E149" s="134">
        <f t="shared" si="2"/>
        <v>1748.41</v>
      </c>
      <c r="F149" s="135"/>
      <c r="G149" s="136"/>
      <c r="H149" s="135"/>
      <c r="I149" s="135"/>
      <c r="J149" s="137"/>
    </row>
    <row r="150" spans="1:10" s="123" customFormat="1" x14ac:dyDescent="0.2">
      <c r="A150" s="130"/>
      <c r="B150" s="131"/>
      <c r="C150" s="132">
        <v>0</v>
      </c>
      <c r="D150" s="178">
        <v>0</v>
      </c>
      <c r="E150" s="134">
        <f t="shared" si="2"/>
        <v>1748.41</v>
      </c>
      <c r="F150" s="135"/>
      <c r="G150" s="136"/>
      <c r="H150" s="135"/>
      <c r="I150" s="135"/>
      <c r="J150" s="137"/>
    </row>
    <row r="151" spans="1:10" s="123" customFormat="1" x14ac:dyDescent="0.2">
      <c r="A151" s="130"/>
      <c r="B151" s="131"/>
      <c r="C151" s="132">
        <v>0</v>
      </c>
      <c r="D151" s="178">
        <v>0</v>
      </c>
      <c r="E151" s="134">
        <f t="shared" si="2"/>
        <v>1748.41</v>
      </c>
      <c r="F151" s="135"/>
      <c r="G151" s="136"/>
      <c r="H151" s="135"/>
      <c r="I151" s="135"/>
      <c r="J151" s="137"/>
    </row>
    <row r="152" spans="1:10" s="123" customFormat="1" x14ac:dyDescent="0.2">
      <c r="A152" s="130"/>
      <c r="B152" s="131"/>
      <c r="C152" s="132">
        <v>0</v>
      </c>
      <c r="D152" s="178">
        <v>0</v>
      </c>
      <c r="E152" s="134">
        <f t="shared" si="2"/>
        <v>1748.41</v>
      </c>
      <c r="F152" s="135"/>
      <c r="G152" s="136"/>
      <c r="H152" s="135"/>
      <c r="I152" s="135"/>
      <c r="J152" s="137"/>
    </row>
    <row r="153" spans="1:10" s="123" customFormat="1" x14ac:dyDescent="0.2">
      <c r="A153" s="130"/>
      <c r="B153" s="131"/>
      <c r="C153" s="132">
        <v>0</v>
      </c>
      <c r="D153" s="178">
        <v>0</v>
      </c>
      <c r="E153" s="134">
        <f t="shared" si="2"/>
        <v>1748.41</v>
      </c>
      <c r="F153" s="135"/>
      <c r="G153" s="136"/>
      <c r="H153" s="135"/>
      <c r="I153" s="135"/>
      <c r="J153" s="137"/>
    </row>
    <row r="154" spans="1:10" s="123" customFormat="1" x14ac:dyDescent="0.2">
      <c r="A154" s="130"/>
      <c r="B154" s="131"/>
      <c r="C154" s="132">
        <v>0</v>
      </c>
      <c r="D154" s="178">
        <v>0</v>
      </c>
      <c r="E154" s="134">
        <f t="shared" si="2"/>
        <v>1748.41</v>
      </c>
      <c r="F154" s="135"/>
      <c r="G154" s="136"/>
      <c r="H154" s="135"/>
      <c r="I154" s="135"/>
      <c r="J154" s="137"/>
    </row>
    <row r="155" spans="1:10" s="123" customFormat="1" x14ac:dyDescent="0.2">
      <c r="A155" s="130"/>
      <c r="B155" s="131"/>
      <c r="C155" s="132">
        <v>0</v>
      </c>
      <c r="D155" s="178">
        <v>0</v>
      </c>
      <c r="E155" s="134">
        <f t="shared" si="2"/>
        <v>1748.41</v>
      </c>
      <c r="F155" s="135"/>
      <c r="G155" s="136"/>
      <c r="H155" s="135"/>
      <c r="I155" s="135"/>
      <c r="J155" s="137"/>
    </row>
    <row r="156" spans="1:10" s="123" customFormat="1" x14ac:dyDescent="0.2">
      <c r="A156" s="130"/>
      <c r="B156" s="131"/>
      <c r="C156" s="132">
        <v>0</v>
      </c>
      <c r="D156" s="178">
        <v>0</v>
      </c>
      <c r="E156" s="134">
        <f t="shared" si="2"/>
        <v>1748.41</v>
      </c>
      <c r="F156" s="135"/>
      <c r="G156" s="136"/>
      <c r="H156" s="135"/>
      <c r="I156" s="135"/>
      <c r="J156" s="137"/>
    </row>
    <row r="157" spans="1:10" s="123" customFormat="1" x14ac:dyDescent="0.2">
      <c r="A157" s="130"/>
      <c r="B157" s="131"/>
      <c r="C157" s="132">
        <v>0</v>
      </c>
      <c r="D157" s="178">
        <v>0</v>
      </c>
      <c r="E157" s="134">
        <f t="shared" si="2"/>
        <v>1748.41</v>
      </c>
      <c r="F157" s="135"/>
      <c r="G157" s="136"/>
      <c r="H157" s="135"/>
      <c r="I157" s="135"/>
      <c r="J157" s="137"/>
    </row>
    <row r="158" spans="1:10" s="123" customFormat="1" x14ac:dyDescent="0.2">
      <c r="A158" s="130"/>
      <c r="B158" s="131"/>
      <c r="C158" s="132">
        <v>0</v>
      </c>
      <c r="D158" s="178">
        <v>0</v>
      </c>
      <c r="E158" s="134">
        <f t="shared" si="2"/>
        <v>1748.41</v>
      </c>
      <c r="F158" s="135"/>
      <c r="G158" s="136"/>
      <c r="H158" s="135"/>
      <c r="I158" s="135"/>
      <c r="J158" s="137"/>
    </row>
    <row r="159" spans="1:10" s="123" customFormat="1" x14ac:dyDescent="0.2">
      <c r="A159" s="130"/>
      <c r="B159" s="131"/>
      <c r="C159" s="132">
        <v>0</v>
      </c>
      <c r="D159" s="178">
        <v>0</v>
      </c>
      <c r="E159" s="134">
        <f t="shared" si="2"/>
        <v>1748.41</v>
      </c>
      <c r="F159" s="135"/>
      <c r="G159" s="136"/>
      <c r="H159" s="135"/>
      <c r="I159" s="135"/>
      <c r="J159" s="137"/>
    </row>
    <row r="160" spans="1:10" s="123" customFormat="1" x14ac:dyDescent="0.2">
      <c r="A160" s="130"/>
      <c r="B160" s="131"/>
      <c r="C160" s="132">
        <v>0</v>
      </c>
      <c r="D160" s="178">
        <v>0</v>
      </c>
      <c r="E160" s="134">
        <f t="shared" si="2"/>
        <v>1748.41</v>
      </c>
      <c r="F160" s="135"/>
      <c r="G160" s="136"/>
      <c r="H160" s="135"/>
      <c r="I160" s="135"/>
      <c r="J160" s="137"/>
    </row>
    <row r="161" spans="1:10" s="123" customFormat="1" x14ac:dyDescent="0.2">
      <c r="A161" s="130"/>
      <c r="B161" s="131"/>
      <c r="C161" s="132">
        <v>0</v>
      </c>
      <c r="D161" s="178">
        <v>0</v>
      </c>
      <c r="E161" s="134">
        <f t="shared" si="2"/>
        <v>1748.41</v>
      </c>
      <c r="F161" s="135"/>
      <c r="G161" s="136"/>
      <c r="H161" s="135"/>
      <c r="I161" s="135"/>
      <c r="J161" s="137"/>
    </row>
    <row r="162" spans="1:10" s="123" customFormat="1" x14ac:dyDescent="0.2">
      <c r="A162" s="130"/>
      <c r="B162" s="131"/>
      <c r="C162" s="132">
        <v>0</v>
      </c>
      <c r="D162" s="178">
        <v>0</v>
      </c>
      <c r="E162" s="134">
        <f t="shared" si="2"/>
        <v>1748.41</v>
      </c>
      <c r="F162" s="135"/>
      <c r="G162" s="136"/>
      <c r="H162" s="135"/>
      <c r="I162" s="135"/>
      <c r="J162" s="137"/>
    </row>
    <row r="163" spans="1:10" s="123" customFormat="1" x14ac:dyDescent="0.2">
      <c r="A163" s="130"/>
      <c r="B163" s="131"/>
      <c r="C163" s="132">
        <v>0</v>
      </c>
      <c r="D163" s="178">
        <v>0</v>
      </c>
      <c r="E163" s="134">
        <f t="shared" si="2"/>
        <v>1748.41</v>
      </c>
      <c r="F163" s="135"/>
      <c r="G163" s="136"/>
      <c r="H163" s="135"/>
      <c r="I163" s="135"/>
      <c r="J163" s="137"/>
    </row>
    <row r="164" spans="1:10" s="123" customFormat="1" x14ac:dyDescent="0.2">
      <c r="A164" s="130"/>
      <c r="B164" s="131"/>
      <c r="C164" s="132">
        <v>0</v>
      </c>
      <c r="D164" s="178">
        <v>0</v>
      </c>
      <c r="E164" s="134">
        <f t="shared" si="2"/>
        <v>1748.41</v>
      </c>
      <c r="F164" s="135"/>
      <c r="G164" s="136"/>
      <c r="H164" s="135"/>
      <c r="I164" s="135"/>
      <c r="J164" s="137"/>
    </row>
    <row r="165" spans="1:10" s="123" customFormat="1" x14ac:dyDescent="0.2">
      <c r="A165" s="130"/>
      <c r="B165" s="131"/>
      <c r="C165" s="132">
        <v>0</v>
      </c>
      <c r="D165" s="178">
        <v>0</v>
      </c>
      <c r="E165" s="134">
        <f t="shared" si="2"/>
        <v>1748.41</v>
      </c>
      <c r="F165" s="135"/>
      <c r="G165" s="136"/>
      <c r="H165" s="135"/>
      <c r="I165" s="135"/>
      <c r="J165" s="137"/>
    </row>
    <row r="166" spans="1:10" s="123" customFormat="1" x14ac:dyDescent="0.2">
      <c r="A166" s="130"/>
      <c r="B166" s="131"/>
      <c r="C166" s="132">
        <v>0</v>
      </c>
      <c r="D166" s="178">
        <v>0</v>
      </c>
      <c r="E166" s="134">
        <f t="shared" si="2"/>
        <v>1748.41</v>
      </c>
      <c r="F166" s="135"/>
      <c r="G166" s="136"/>
      <c r="H166" s="135"/>
      <c r="I166" s="135"/>
      <c r="J166" s="137"/>
    </row>
    <row r="167" spans="1:10" s="123" customFormat="1" x14ac:dyDescent="0.2">
      <c r="A167" s="130"/>
      <c r="B167" s="131"/>
      <c r="C167" s="132">
        <v>0</v>
      </c>
      <c r="D167" s="178">
        <v>0</v>
      </c>
      <c r="E167" s="134">
        <f t="shared" si="2"/>
        <v>1748.41</v>
      </c>
      <c r="F167" s="135"/>
      <c r="G167" s="136"/>
      <c r="H167" s="135"/>
      <c r="I167" s="135"/>
      <c r="J167" s="137"/>
    </row>
    <row r="168" spans="1:10" s="123" customFormat="1" x14ac:dyDescent="0.2">
      <c r="A168" s="130"/>
      <c r="B168" s="131"/>
      <c r="C168" s="132">
        <v>0</v>
      </c>
      <c r="D168" s="178">
        <v>0</v>
      </c>
      <c r="E168" s="134">
        <f t="shared" si="2"/>
        <v>1748.41</v>
      </c>
      <c r="F168" s="135"/>
      <c r="G168" s="136"/>
      <c r="H168" s="135"/>
      <c r="I168" s="135"/>
      <c r="J168" s="137"/>
    </row>
    <row r="169" spans="1:10" s="123" customFormat="1" x14ac:dyDescent="0.2">
      <c r="A169" s="130"/>
      <c r="B169" s="131"/>
      <c r="C169" s="132">
        <v>0</v>
      </c>
      <c r="D169" s="178">
        <v>0</v>
      </c>
      <c r="E169" s="134">
        <f t="shared" si="2"/>
        <v>1748.41</v>
      </c>
      <c r="F169" s="135"/>
      <c r="G169" s="136"/>
      <c r="H169" s="135"/>
      <c r="I169" s="135"/>
      <c r="J169" s="137"/>
    </row>
    <row r="170" spans="1:10" s="123" customFormat="1" x14ac:dyDescent="0.2">
      <c r="A170" s="130"/>
      <c r="B170" s="131"/>
      <c r="C170" s="132">
        <v>0</v>
      </c>
      <c r="D170" s="178">
        <v>0</v>
      </c>
      <c r="E170" s="134">
        <f t="shared" si="2"/>
        <v>1748.41</v>
      </c>
      <c r="F170" s="135"/>
      <c r="G170" s="136"/>
      <c r="H170" s="135"/>
      <c r="I170" s="135"/>
      <c r="J170" s="137"/>
    </row>
    <row r="171" spans="1:10" s="123" customFormat="1" x14ac:dyDescent="0.2">
      <c r="A171" s="130"/>
      <c r="B171" s="131"/>
      <c r="C171" s="132">
        <v>0</v>
      </c>
      <c r="D171" s="178">
        <v>0</v>
      </c>
      <c r="E171" s="134">
        <f t="shared" si="2"/>
        <v>1748.41</v>
      </c>
      <c r="F171" s="135"/>
      <c r="G171" s="136"/>
      <c r="H171" s="135"/>
      <c r="I171" s="135"/>
      <c r="J171" s="137"/>
    </row>
    <row r="172" spans="1:10" s="123" customFormat="1" x14ac:dyDescent="0.2">
      <c r="A172" s="130"/>
      <c r="B172" s="131"/>
      <c r="C172" s="132">
        <v>0</v>
      </c>
      <c r="D172" s="178">
        <v>0</v>
      </c>
      <c r="E172" s="134">
        <f t="shared" si="2"/>
        <v>1748.41</v>
      </c>
      <c r="F172" s="135"/>
      <c r="G172" s="136"/>
      <c r="H172" s="135"/>
      <c r="I172" s="135"/>
      <c r="J172" s="137"/>
    </row>
    <row r="173" spans="1:10" s="123" customFormat="1" x14ac:dyDescent="0.2">
      <c r="A173" s="130"/>
      <c r="B173" s="131"/>
      <c r="C173" s="132">
        <v>0</v>
      </c>
      <c r="D173" s="178">
        <v>0</v>
      </c>
      <c r="E173" s="134">
        <f t="shared" si="2"/>
        <v>1748.41</v>
      </c>
      <c r="F173" s="135"/>
      <c r="G173" s="136"/>
      <c r="H173" s="135"/>
      <c r="I173" s="135"/>
      <c r="J173" s="137"/>
    </row>
    <row r="174" spans="1:10" s="123" customFormat="1" x14ac:dyDescent="0.2">
      <c r="A174" s="130"/>
      <c r="B174" s="131"/>
      <c r="C174" s="132">
        <v>0</v>
      </c>
      <c r="D174" s="178">
        <v>0</v>
      </c>
      <c r="E174" s="134">
        <f t="shared" si="2"/>
        <v>1748.41</v>
      </c>
      <c r="F174" s="135"/>
      <c r="G174" s="136"/>
      <c r="H174" s="135"/>
      <c r="I174" s="135"/>
      <c r="J174" s="137"/>
    </row>
    <row r="175" spans="1:10" s="123" customFormat="1" x14ac:dyDescent="0.2">
      <c r="A175" s="130"/>
      <c r="B175" s="131"/>
      <c r="C175" s="132">
        <v>0</v>
      </c>
      <c r="D175" s="178">
        <v>0</v>
      </c>
      <c r="E175" s="134">
        <f t="shared" si="2"/>
        <v>1748.41</v>
      </c>
      <c r="F175" s="135"/>
      <c r="G175" s="136"/>
      <c r="H175" s="135"/>
      <c r="I175" s="135"/>
      <c r="J175" s="137"/>
    </row>
    <row r="176" spans="1:10" s="123" customFormat="1" x14ac:dyDescent="0.2">
      <c r="A176" s="130"/>
      <c r="B176" s="131"/>
      <c r="C176" s="132">
        <v>0</v>
      </c>
      <c r="D176" s="178">
        <v>0</v>
      </c>
      <c r="E176" s="134">
        <f t="shared" si="2"/>
        <v>1748.41</v>
      </c>
      <c r="F176" s="135"/>
      <c r="G176" s="136"/>
      <c r="H176" s="135"/>
      <c r="I176" s="135"/>
      <c r="J176" s="137"/>
    </row>
    <row r="177" spans="1:10" s="123" customFormat="1" x14ac:dyDescent="0.2">
      <c r="A177" s="130"/>
      <c r="B177" s="131"/>
      <c r="C177" s="132">
        <v>0</v>
      </c>
      <c r="D177" s="178">
        <v>0</v>
      </c>
      <c r="E177" s="134">
        <f t="shared" si="2"/>
        <v>1748.41</v>
      </c>
      <c r="F177" s="135"/>
      <c r="G177" s="136"/>
      <c r="H177" s="135"/>
      <c r="I177" s="135"/>
      <c r="J177" s="137"/>
    </row>
    <row r="178" spans="1:10" s="123" customFormat="1" x14ac:dyDescent="0.2">
      <c r="A178" s="130"/>
      <c r="B178" s="131"/>
      <c r="C178" s="132">
        <v>0</v>
      </c>
      <c r="D178" s="178">
        <v>0</v>
      </c>
      <c r="E178" s="134">
        <f t="shared" si="2"/>
        <v>1748.41</v>
      </c>
      <c r="F178" s="135"/>
      <c r="G178" s="136"/>
      <c r="H178" s="135"/>
      <c r="I178" s="135"/>
      <c r="J178" s="137"/>
    </row>
    <row r="179" spans="1:10" s="123" customFormat="1" x14ac:dyDescent="0.2">
      <c r="A179" s="130"/>
      <c r="B179" s="131"/>
      <c r="C179" s="132">
        <v>0</v>
      </c>
      <c r="D179" s="178">
        <v>0</v>
      </c>
      <c r="E179" s="134">
        <f t="shared" si="2"/>
        <v>1748.41</v>
      </c>
      <c r="F179" s="135"/>
      <c r="G179" s="136"/>
      <c r="H179" s="135"/>
      <c r="I179" s="135"/>
      <c r="J179" s="137"/>
    </row>
    <row r="180" spans="1:10" s="123" customFormat="1" x14ac:dyDescent="0.2">
      <c r="A180" s="130"/>
      <c r="B180" s="131"/>
      <c r="C180" s="132">
        <v>0</v>
      </c>
      <c r="D180" s="178">
        <v>0</v>
      </c>
      <c r="E180" s="134">
        <f t="shared" si="2"/>
        <v>1748.41</v>
      </c>
      <c r="F180" s="135"/>
      <c r="G180" s="136"/>
      <c r="H180" s="135"/>
      <c r="I180" s="135"/>
      <c r="J180" s="137"/>
    </row>
    <row r="181" spans="1:10" s="123" customFormat="1" x14ac:dyDescent="0.2">
      <c r="A181" s="130"/>
      <c r="B181" s="131"/>
      <c r="C181" s="132">
        <v>0</v>
      </c>
      <c r="D181" s="178">
        <v>0</v>
      </c>
      <c r="E181" s="134">
        <f t="shared" si="2"/>
        <v>1748.41</v>
      </c>
      <c r="F181" s="135"/>
      <c r="G181" s="136"/>
      <c r="H181" s="135"/>
      <c r="I181" s="135"/>
      <c r="J181" s="137"/>
    </row>
    <row r="182" spans="1:10" s="123" customFormat="1" x14ac:dyDescent="0.2">
      <c r="A182" s="130"/>
      <c r="B182" s="131"/>
      <c r="C182" s="132">
        <v>0</v>
      </c>
      <c r="D182" s="178">
        <v>0</v>
      </c>
      <c r="E182" s="134">
        <f t="shared" si="2"/>
        <v>1748.41</v>
      </c>
      <c r="F182" s="135"/>
      <c r="G182" s="136"/>
      <c r="H182" s="135"/>
      <c r="I182" s="135"/>
      <c r="J182" s="137"/>
    </row>
    <row r="183" spans="1:10" s="123" customFormat="1" x14ac:dyDescent="0.2">
      <c r="A183" s="130"/>
      <c r="B183" s="131"/>
      <c r="C183" s="132">
        <v>0</v>
      </c>
      <c r="D183" s="178">
        <v>0</v>
      </c>
      <c r="E183" s="134">
        <f t="shared" si="2"/>
        <v>1748.41</v>
      </c>
      <c r="F183" s="135"/>
      <c r="G183" s="136"/>
      <c r="H183" s="135"/>
      <c r="I183" s="135"/>
      <c r="J183" s="137"/>
    </row>
    <row r="184" spans="1:10" s="123" customFormat="1" x14ac:dyDescent="0.2">
      <c r="A184" s="130"/>
      <c r="B184" s="131"/>
      <c r="C184" s="132">
        <v>0</v>
      </c>
      <c r="D184" s="178">
        <v>0</v>
      </c>
      <c r="E184" s="134">
        <f t="shared" si="2"/>
        <v>1748.41</v>
      </c>
      <c r="F184" s="135"/>
      <c r="G184" s="136"/>
      <c r="H184" s="135"/>
      <c r="I184" s="135"/>
      <c r="J184" s="137"/>
    </row>
    <row r="185" spans="1:10" s="123" customFormat="1" x14ac:dyDescent="0.2">
      <c r="A185" s="130"/>
      <c r="B185" s="131"/>
      <c r="C185" s="132">
        <v>0</v>
      </c>
      <c r="D185" s="178">
        <v>0</v>
      </c>
      <c r="E185" s="134">
        <f t="shared" si="2"/>
        <v>1748.41</v>
      </c>
      <c r="F185" s="135"/>
      <c r="G185" s="136"/>
      <c r="H185" s="135"/>
      <c r="I185" s="135"/>
      <c r="J185" s="137"/>
    </row>
    <row r="186" spans="1:10" s="123" customFormat="1" x14ac:dyDescent="0.2">
      <c r="A186" s="130"/>
      <c r="B186" s="131"/>
      <c r="C186" s="132">
        <v>0</v>
      </c>
      <c r="D186" s="178">
        <v>0</v>
      </c>
      <c r="E186" s="134">
        <f t="shared" si="2"/>
        <v>1748.41</v>
      </c>
      <c r="F186" s="135"/>
      <c r="G186" s="136"/>
      <c r="H186" s="135"/>
      <c r="I186" s="135"/>
      <c r="J186" s="137"/>
    </row>
    <row r="187" spans="1:10" s="123" customFormat="1" x14ac:dyDescent="0.2">
      <c r="A187" s="130"/>
      <c r="B187" s="131"/>
      <c r="C187" s="132">
        <v>0</v>
      </c>
      <c r="D187" s="178">
        <v>0</v>
      </c>
      <c r="E187" s="134">
        <f t="shared" si="2"/>
        <v>1748.41</v>
      </c>
      <c r="F187" s="135"/>
      <c r="G187" s="136"/>
      <c r="H187" s="135"/>
      <c r="I187" s="135"/>
      <c r="J187" s="137"/>
    </row>
    <row r="188" spans="1:10" s="123" customFormat="1" x14ac:dyDescent="0.2">
      <c r="A188" s="130"/>
      <c r="B188" s="131"/>
      <c r="C188" s="132">
        <v>0</v>
      </c>
      <c r="D188" s="178">
        <v>0</v>
      </c>
      <c r="E188" s="134">
        <f t="shared" si="2"/>
        <v>1748.41</v>
      </c>
      <c r="F188" s="135"/>
      <c r="G188" s="136"/>
      <c r="H188" s="135"/>
      <c r="I188" s="135"/>
      <c r="J188" s="137"/>
    </row>
    <row r="189" spans="1:10" s="123" customFormat="1" x14ac:dyDescent="0.2">
      <c r="A189" s="130"/>
      <c r="B189" s="131"/>
      <c r="C189" s="132">
        <v>0</v>
      </c>
      <c r="D189" s="178">
        <v>0</v>
      </c>
      <c r="E189" s="134">
        <f t="shared" si="2"/>
        <v>1748.41</v>
      </c>
      <c r="F189" s="135"/>
      <c r="G189" s="136"/>
      <c r="H189" s="135"/>
      <c r="I189" s="135"/>
      <c r="J189" s="137"/>
    </row>
    <row r="190" spans="1:10" s="123" customFormat="1" x14ac:dyDescent="0.2">
      <c r="A190" s="130"/>
      <c r="B190" s="131"/>
      <c r="C190" s="132">
        <v>0</v>
      </c>
      <c r="D190" s="178">
        <v>0</v>
      </c>
      <c r="E190" s="134">
        <f t="shared" si="2"/>
        <v>1748.41</v>
      </c>
      <c r="F190" s="135"/>
      <c r="G190" s="136"/>
      <c r="H190" s="135"/>
      <c r="I190" s="135"/>
      <c r="J190" s="137"/>
    </row>
    <row r="191" spans="1:10" s="123" customFormat="1" x14ac:dyDescent="0.2">
      <c r="A191" s="130"/>
      <c r="B191" s="131"/>
      <c r="C191" s="132">
        <v>0</v>
      </c>
      <c r="D191" s="178">
        <v>0</v>
      </c>
      <c r="E191" s="134">
        <f t="shared" si="2"/>
        <v>1748.41</v>
      </c>
      <c r="F191" s="135"/>
      <c r="G191" s="136"/>
      <c r="H191" s="135"/>
      <c r="I191" s="135"/>
      <c r="J191" s="137"/>
    </row>
    <row r="192" spans="1:10" x14ac:dyDescent="0.2">
      <c r="A192" s="130"/>
      <c r="B192" s="131"/>
      <c r="C192" s="132">
        <v>0</v>
      </c>
      <c r="D192" s="178">
        <v>0</v>
      </c>
      <c r="E192" s="134">
        <f t="shared" si="2"/>
        <v>1748.41</v>
      </c>
      <c r="F192" s="135"/>
      <c r="G192" s="136"/>
      <c r="H192" s="135"/>
      <c r="I192" s="135"/>
      <c r="J192" s="137"/>
    </row>
    <row r="193" spans="1:10" x14ac:dyDescent="0.2">
      <c r="A193" s="130"/>
      <c r="B193" s="131"/>
      <c r="C193" s="132">
        <v>0</v>
      </c>
      <c r="D193" s="178">
        <v>0</v>
      </c>
      <c r="E193" s="134">
        <f t="shared" si="2"/>
        <v>1748.41</v>
      </c>
      <c r="F193" s="135"/>
      <c r="G193" s="136"/>
      <c r="H193" s="135"/>
      <c r="I193" s="135"/>
      <c r="J193" s="137"/>
    </row>
    <row r="194" spans="1:10" x14ac:dyDescent="0.2">
      <c r="A194" s="130"/>
      <c r="B194" s="131"/>
      <c r="C194" s="132">
        <v>0</v>
      </c>
      <c r="D194" s="178">
        <v>0</v>
      </c>
      <c r="E194" s="134">
        <f t="shared" si="2"/>
        <v>1748.41</v>
      </c>
      <c r="F194" s="135"/>
      <c r="G194" s="136"/>
      <c r="H194" s="135"/>
      <c r="I194" s="135"/>
      <c r="J194" s="137"/>
    </row>
    <row r="195" spans="1:10" x14ac:dyDescent="0.2">
      <c r="A195" s="130"/>
      <c r="B195" s="131"/>
      <c r="C195" s="132">
        <v>0</v>
      </c>
      <c r="D195" s="178">
        <v>0</v>
      </c>
      <c r="E195" s="134">
        <f t="shared" si="2"/>
        <v>1748.41</v>
      </c>
      <c r="F195" s="135"/>
      <c r="G195" s="136"/>
      <c r="H195" s="135"/>
      <c r="I195" s="135"/>
      <c r="J195" s="137"/>
    </row>
    <row r="196" spans="1:10" x14ac:dyDescent="0.2">
      <c r="A196" s="130"/>
      <c r="B196" s="131"/>
      <c r="C196" s="132">
        <v>0</v>
      </c>
      <c r="D196" s="178">
        <v>0</v>
      </c>
      <c r="E196" s="134">
        <f t="shared" si="2"/>
        <v>1748.41</v>
      </c>
      <c r="F196" s="135"/>
      <c r="G196" s="136"/>
      <c r="H196" s="135"/>
      <c r="I196" s="135"/>
      <c r="J196" s="137"/>
    </row>
    <row r="197" spans="1:10" x14ac:dyDescent="0.2">
      <c r="A197" s="130"/>
      <c r="B197" s="131"/>
      <c r="C197" s="132">
        <v>0</v>
      </c>
      <c r="D197" s="178">
        <v>0</v>
      </c>
      <c r="E197" s="134">
        <f t="shared" si="2"/>
        <v>1748.41</v>
      </c>
      <c r="F197" s="135"/>
      <c r="G197" s="136"/>
      <c r="H197" s="135"/>
      <c r="I197" s="135"/>
      <c r="J197" s="137"/>
    </row>
    <row r="198" spans="1:10" x14ac:dyDescent="0.2">
      <c r="A198" s="130"/>
      <c r="B198" s="131"/>
      <c r="C198" s="132">
        <v>0</v>
      </c>
      <c r="D198" s="178">
        <v>0</v>
      </c>
      <c r="E198" s="134">
        <f t="shared" si="2"/>
        <v>1748.41</v>
      </c>
      <c r="F198" s="135"/>
      <c r="G198" s="136"/>
      <c r="H198" s="135"/>
      <c r="I198" s="135"/>
      <c r="J198" s="137"/>
    </row>
    <row r="199" spans="1:10" x14ac:dyDescent="0.2">
      <c r="A199" s="130"/>
      <c r="B199" s="131"/>
      <c r="C199" s="132">
        <v>0</v>
      </c>
      <c r="D199" s="178">
        <v>0</v>
      </c>
      <c r="E199" s="134">
        <f t="shared" ref="E199:E239" si="3">D199-C199+E198</f>
        <v>1748.41</v>
      </c>
      <c r="F199" s="135"/>
      <c r="G199" s="136"/>
      <c r="H199" s="135"/>
      <c r="I199" s="135"/>
      <c r="J199" s="137"/>
    </row>
    <row r="200" spans="1:10" x14ac:dyDescent="0.2">
      <c r="A200" s="130"/>
      <c r="B200" s="131"/>
      <c r="C200" s="132">
        <v>0</v>
      </c>
      <c r="D200" s="178">
        <v>0</v>
      </c>
      <c r="E200" s="134">
        <f t="shared" si="3"/>
        <v>1748.41</v>
      </c>
      <c r="F200" s="135"/>
      <c r="G200" s="136"/>
      <c r="H200" s="135"/>
      <c r="I200" s="135"/>
      <c r="J200" s="137"/>
    </row>
    <row r="201" spans="1:10" x14ac:dyDescent="0.2">
      <c r="A201" s="130"/>
      <c r="B201" s="131"/>
      <c r="C201" s="132">
        <v>0</v>
      </c>
      <c r="D201" s="178">
        <v>0</v>
      </c>
      <c r="E201" s="134">
        <f t="shared" si="3"/>
        <v>1748.41</v>
      </c>
      <c r="F201" s="135"/>
      <c r="G201" s="136"/>
      <c r="H201" s="135"/>
      <c r="I201" s="135"/>
      <c r="J201" s="137"/>
    </row>
    <row r="202" spans="1:10" x14ac:dyDescent="0.2">
      <c r="A202" s="130"/>
      <c r="B202" s="131"/>
      <c r="C202" s="132">
        <v>0</v>
      </c>
      <c r="D202" s="178">
        <v>0</v>
      </c>
      <c r="E202" s="134">
        <f t="shared" si="3"/>
        <v>1748.41</v>
      </c>
      <c r="F202" s="135"/>
      <c r="G202" s="136"/>
      <c r="H202" s="135"/>
      <c r="I202" s="135"/>
      <c r="J202" s="137"/>
    </row>
    <row r="203" spans="1:10" x14ac:dyDescent="0.2">
      <c r="A203" s="130">
        <v>0</v>
      </c>
      <c r="B203" s="131"/>
      <c r="C203" s="132">
        <v>0</v>
      </c>
      <c r="D203" s="133">
        <v>0</v>
      </c>
      <c r="E203" s="134">
        <f t="shared" si="3"/>
        <v>1748.41</v>
      </c>
      <c r="F203" s="135"/>
      <c r="G203" s="136"/>
      <c r="H203" s="135"/>
      <c r="I203" s="135"/>
      <c r="J203" s="137"/>
    </row>
    <row r="204" spans="1:10" x14ac:dyDescent="0.2">
      <c r="A204" s="130">
        <v>0</v>
      </c>
      <c r="B204" s="131"/>
      <c r="C204" s="132">
        <v>0</v>
      </c>
      <c r="D204" s="133">
        <v>0</v>
      </c>
      <c r="E204" s="134">
        <f t="shared" si="3"/>
        <v>1748.41</v>
      </c>
      <c r="F204" s="135"/>
      <c r="G204" s="136"/>
      <c r="H204" s="135"/>
      <c r="I204" s="135"/>
      <c r="J204" s="137"/>
    </row>
    <row r="205" spans="1:10" x14ac:dyDescent="0.2">
      <c r="A205" s="130">
        <v>0</v>
      </c>
      <c r="B205" s="131"/>
      <c r="C205" s="132">
        <v>0</v>
      </c>
      <c r="D205" s="133">
        <v>0</v>
      </c>
      <c r="E205" s="134">
        <f t="shared" si="3"/>
        <v>1748.41</v>
      </c>
      <c r="F205" s="135"/>
      <c r="G205" s="136"/>
      <c r="H205" s="135"/>
      <c r="I205" s="135"/>
      <c r="J205" s="137"/>
    </row>
    <row r="206" spans="1:10" x14ac:dyDescent="0.2">
      <c r="A206" s="130">
        <v>0</v>
      </c>
      <c r="B206" s="131"/>
      <c r="C206" s="132">
        <v>0</v>
      </c>
      <c r="D206" s="133">
        <v>0</v>
      </c>
      <c r="E206" s="134">
        <f t="shared" si="3"/>
        <v>1748.41</v>
      </c>
      <c r="F206" s="135"/>
      <c r="G206" s="136"/>
      <c r="H206" s="135"/>
      <c r="I206" s="135"/>
      <c r="J206" s="137"/>
    </row>
    <row r="207" spans="1:10" x14ac:dyDescent="0.2">
      <c r="A207" s="130">
        <v>0</v>
      </c>
      <c r="B207" s="131"/>
      <c r="C207" s="132">
        <v>0</v>
      </c>
      <c r="D207" s="133">
        <v>0</v>
      </c>
      <c r="E207" s="134">
        <f t="shared" si="3"/>
        <v>1748.41</v>
      </c>
      <c r="F207" s="135"/>
      <c r="G207" s="136"/>
      <c r="H207" s="135"/>
      <c r="I207" s="135"/>
      <c r="J207" s="137"/>
    </row>
    <row r="208" spans="1:10" x14ac:dyDescent="0.2">
      <c r="A208" s="130">
        <v>0</v>
      </c>
      <c r="B208" s="131"/>
      <c r="C208" s="132">
        <v>0</v>
      </c>
      <c r="D208" s="133">
        <v>0</v>
      </c>
      <c r="E208" s="134">
        <f t="shared" si="3"/>
        <v>1748.41</v>
      </c>
      <c r="F208" s="135"/>
      <c r="G208" s="136"/>
      <c r="H208" s="135"/>
      <c r="I208" s="135"/>
      <c r="J208" s="137"/>
    </row>
    <row r="209" spans="1:10" x14ac:dyDescent="0.2">
      <c r="A209" s="130">
        <v>0</v>
      </c>
      <c r="B209" s="131"/>
      <c r="C209" s="132">
        <v>0</v>
      </c>
      <c r="D209" s="133">
        <v>0</v>
      </c>
      <c r="E209" s="134">
        <f t="shared" si="3"/>
        <v>1748.41</v>
      </c>
      <c r="F209" s="135"/>
      <c r="G209" s="136"/>
      <c r="H209" s="135"/>
      <c r="I209" s="135"/>
      <c r="J209" s="137"/>
    </row>
    <row r="210" spans="1:10" x14ac:dyDescent="0.2">
      <c r="A210" s="130">
        <v>0</v>
      </c>
      <c r="B210" s="131"/>
      <c r="C210" s="132">
        <v>0</v>
      </c>
      <c r="D210" s="133">
        <v>0</v>
      </c>
      <c r="E210" s="134">
        <f t="shared" si="3"/>
        <v>1748.41</v>
      </c>
      <c r="F210" s="135"/>
      <c r="G210" s="136"/>
      <c r="H210" s="135"/>
      <c r="I210" s="135"/>
      <c r="J210" s="137"/>
    </row>
    <row r="211" spans="1:10" x14ac:dyDescent="0.2">
      <c r="A211" s="130">
        <v>0</v>
      </c>
      <c r="B211" s="131"/>
      <c r="C211" s="132">
        <v>0</v>
      </c>
      <c r="D211" s="133">
        <v>0</v>
      </c>
      <c r="E211" s="134">
        <f t="shared" si="3"/>
        <v>1748.41</v>
      </c>
      <c r="F211" s="135"/>
      <c r="G211" s="136"/>
      <c r="H211" s="135"/>
      <c r="I211" s="135"/>
      <c r="J211" s="137"/>
    </row>
    <row r="212" spans="1:10" x14ac:dyDescent="0.2">
      <c r="A212" s="130">
        <v>0</v>
      </c>
      <c r="B212" s="131"/>
      <c r="C212" s="132">
        <v>0</v>
      </c>
      <c r="D212" s="133">
        <v>0</v>
      </c>
      <c r="E212" s="134">
        <f t="shared" si="3"/>
        <v>1748.41</v>
      </c>
      <c r="F212" s="135"/>
      <c r="G212" s="136"/>
      <c r="H212" s="135"/>
      <c r="I212" s="135"/>
      <c r="J212" s="137"/>
    </row>
    <row r="213" spans="1:10" x14ac:dyDescent="0.2">
      <c r="A213" s="130">
        <v>0</v>
      </c>
      <c r="B213" s="131"/>
      <c r="C213" s="132">
        <v>0</v>
      </c>
      <c r="D213" s="133">
        <v>0</v>
      </c>
      <c r="E213" s="134">
        <f t="shared" si="3"/>
        <v>1748.41</v>
      </c>
      <c r="F213" s="135"/>
      <c r="G213" s="136"/>
      <c r="H213" s="135"/>
      <c r="I213" s="135"/>
      <c r="J213" s="137"/>
    </row>
    <row r="214" spans="1:10" x14ac:dyDescent="0.2">
      <c r="A214" s="130">
        <v>0</v>
      </c>
      <c r="B214" s="131"/>
      <c r="C214" s="132">
        <v>0</v>
      </c>
      <c r="D214" s="133">
        <v>0</v>
      </c>
      <c r="E214" s="134">
        <f t="shared" si="3"/>
        <v>1748.41</v>
      </c>
      <c r="F214" s="135"/>
      <c r="G214" s="136"/>
      <c r="H214" s="135"/>
      <c r="I214" s="135"/>
      <c r="J214" s="137"/>
    </row>
    <row r="215" spans="1:10" x14ac:dyDescent="0.2">
      <c r="A215" s="130">
        <v>0</v>
      </c>
      <c r="B215" s="131"/>
      <c r="C215" s="132">
        <v>0</v>
      </c>
      <c r="D215" s="133">
        <v>0</v>
      </c>
      <c r="E215" s="134">
        <f t="shared" si="3"/>
        <v>1748.41</v>
      </c>
      <c r="F215" s="135"/>
      <c r="G215" s="136"/>
      <c r="H215" s="135"/>
      <c r="I215" s="135"/>
      <c r="J215" s="137"/>
    </row>
    <row r="216" spans="1:10" x14ac:dyDescent="0.2">
      <c r="A216" s="130">
        <v>0</v>
      </c>
      <c r="B216" s="131"/>
      <c r="C216" s="132">
        <v>0</v>
      </c>
      <c r="D216" s="133">
        <v>0</v>
      </c>
      <c r="E216" s="134">
        <f t="shared" si="3"/>
        <v>1748.41</v>
      </c>
      <c r="F216" s="135"/>
      <c r="G216" s="136"/>
      <c r="H216" s="135"/>
      <c r="I216" s="135"/>
      <c r="J216" s="137"/>
    </row>
    <row r="217" spans="1:10" x14ac:dyDescent="0.2">
      <c r="A217" s="130">
        <v>0</v>
      </c>
      <c r="B217" s="131"/>
      <c r="C217" s="132">
        <v>0</v>
      </c>
      <c r="D217" s="133">
        <v>0</v>
      </c>
      <c r="E217" s="134">
        <f t="shared" si="3"/>
        <v>1748.41</v>
      </c>
      <c r="F217" s="135"/>
      <c r="G217" s="136"/>
      <c r="H217" s="135"/>
      <c r="I217" s="135"/>
      <c r="J217" s="137"/>
    </row>
    <row r="218" spans="1:10" x14ac:dyDescent="0.2">
      <c r="A218" s="130">
        <v>0</v>
      </c>
      <c r="B218" s="131"/>
      <c r="C218" s="132">
        <v>0</v>
      </c>
      <c r="D218" s="133">
        <v>0</v>
      </c>
      <c r="E218" s="134">
        <f t="shared" si="3"/>
        <v>1748.41</v>
      </c>
      <c r="F218" s="135"/>
      <c r="G218" s="136"/>
      <c r="H218" s="135"/>
      <c r="I218" s="135"/>
      <c r="J218" s="137"/>
    </row>
    <row r="219" spans="1:10" x14ac:dyDescent="0.2">
      <c r="A219" s="130">
        <v>0</v>
      </c>
      <c r="B219" s="131"/>
      <c r="C219" s="132">
        <v>0</v>
      </c>
      <c r="D219" s="133">
        <v>0</v>
      </c>
      <c r="E219" s="134">
        <f t="shared" si="3"/>
        <v>1748.41</v>
      </c>
      <c r="F219" s="135"/>
      <c r="G219" s="136"/>
      <c r="H219" s="135"/>
      <c r="I219" s="135"/>
      <c r="J219" s="137"/>
    </row>
    <row r="220" spans="1:10" x14ac:dyDescent="0.2">
      <c r="A220" s="130">
        <v>0</v>
      </c>
      <c r="B220" s="131"/>
      <c r="C220" s="132">
        <v>0</v>
      </c>
      <c r="D220" s="133">
        <v>0</v>
      </c>
      <c r="E220" s="134">
        <f t="shared" si="3"/>
        <v>1748.41</v>
      </c>
      <c r="F220" s="135"/>
      <c r="G220" s="136"/>
      <c r="H220" s="135"/>
      <c r="I220" s="135"/>
      <c r="J220" s="137"/>
    </row>
    <row r="221" spans="1:10" x14ac:dyDescent="0.2">
      <c r="A221" s="130">
        <v>0</v>
      </c>
      <c r="B221" s="131"/>
      <c r="C221" s="132">
        <v>0</v>
      </c>
      <c r="D221" s="133">
        <v>0</v>
      </c>
      <c r="E221" s="134">
        <f t="shared" si="3"/>
        <v>1748.41</v>
      </c>
      <c r="F221" s="135"/>
      <c r="G221" s="136"/>
      <c r="H221" s="135"/>
      <c r="I221" s="135"/>
      <c r="J221" s="137"/>
    </row>
    <row r="222" spans="1:10" x14ac:dyDescent="0.2">
      <c r="A222" s="130">
        <v>0</v>
      </c>
      <c r="B222" s="131"/>
      <c r="C222" s="132">
        <v>0</v>
      </c>
      <c r="D222" s="133">
        <v>0</v>
      </c>
      <c r="E222" s="134">
        <f t="shared" si="3"/>
        <v>1748.41</v>
      </c>
      <c r="F222" s="135"/>
      <c r="G222" s="136"/>
      <c r="H222" s="135"/>
      <c r="I222" s="135"/>
      <c r="J222" s="137"/>
    </row>
    <row r="223" spans="1:10" x14ac:dyDescent="0.2">
      <c r="A223" s="130">
        <v>0</v>
      </c>
      <c r="B223" s="131"/>
      <c r="C223" s="132">
        <v>0</v>
      </c>
      <c r="D223" s="133">
        <v>0</v>
      </c>
      <c r="E223" s="134">
        <f t="shared" si="3"/>
        <v>1748.41</v>
      </c>
      <c r="F223" s="135"/>
      <c r="G223" s="136"/>
      <c r="H223" s="135"/>
      <c r="I223" s="135"/>
      <c r="J223" s="137"/>
    </row>
    <row r="224" spans="1:10" x14ac:dyDescent="0.2">
      <c r="A224" s="130">
        <v>0</v>
      </c>
      <c r="B224" s="131"/>
      <c r="C224" s="132">
        <v>0</v>
      </c>
      <c r="D224" s="133">
        <v>0</v>
      </c>
      <c r="E224" s="134">
        <f t="shared" si="3"/>
        <v>1748.41</v>
      </c>
      <c r="F224" s="135"/>
      <c r="G224" s="136"/>
      <c r="H224" s="135"/>
      <c r="I224" s="135"/>
      <c r="J224" s="137"/>
    </row>
    <row r="225" spans="1:10" x14ac:dyDescent="0.2">
      <c r="A225" s="130">
        <v>0</v>
      </c>
      <c r="B225" s="131"/>
      <c r="C225" s="132">
        <v>0</v>
      </c>
      <c r="D225" s="133">
        <v>0</v>
      </c>
      <c r="E225" s="134">
        <f t="shared" si="3"/>
        <v>1748.41</v>
      </c>
      <c r="F225" s="135"/>
      <c r="G225" s="136"/>
      <c r="H225" s="135"/>
      <c r="I225" s="135"/>
      <c r="J225" s="137"/>
    </row>
    <row r="226" spans="1:10" x14ac:dyDescent="0.2">
      <c r="A226" s="130">
        <v>0</v>
      </c>
      <c r="B226" s="131"/>
      <c r="C226" s="132">
        <v>0</v>
      </c>
      <c r="D226" s="133">
        <v>0</v>
      </c>
      <c r="E226" s="134">
        <f t="shared" si="3"/>
        <v>1748.41</v>
      </c>
      <c r="F226" s="135"/>
      <c r="G226" s="136"/>
      <c r="H226" s="135"/>
      <c r="I226" s="135"/>
      <c r="J226" s="137"/>
    </row>
    <row r="227" spans="1:10" x14ac:dyDescent="0.2">
      <c r="A227" s="130">
        <v>0</v>
      </c>
      <c r="B227" s="131"/>
      <c r="C227" s="132">
        <v>0</v>
      </c>
      <c r="D227" s="133">
        <v>0</v>
      </c>
      <c r="E227" s="134">
        <f t="shared" si="3"/>
        <v>1748.41</v>
      </c>
      <c r="F227" s="135"/>
      <c r="G227" s="136"/>
      <c r="H227" s="135"/>
      <c r="I227" s="135"/>
      <c r="J227" s="137"/>
    </row>
    <row r="228" spans="1:10" x14ac:dyDescent="0.2">
      <c r="A228" s="130">
        <v>0</v>
      </c>
      <c r="B228" s="131"/>
      <c r="C228" s="132">
        <v>0</v>
      </c>
      <c r="D228" s="133">
        <v>0</v>
      </c>
      <c r="E228" s="134">
        <f t="shared" si="3"/>
        <v>1748.41</v>
      </c>
      <c r="F228" s="135"/>
      <c r="G228" s="136"/>
      <c r="H228" s="135"/>
      <c r="I228" s="135"/>
      <c r="J228" s="137"/>
    </row>
    <row r="229" spans="1:10" x14ac:dyDescent="0.2">
      <c r="A229" s="130">
        <v>0</v>
      </c>
      <c r="B229" s="131"/>
      <c r="C229" s="132">
        <v>0</v>
      </c>
      <c r="D229" s="133">
        <v>0</v>
      </c>
      <c r="E229" s="134">
        <f t="shared" si="3"/>
        <v>1748.41</v>
      </c>
      <c r="F229" s="135"/>
      <c r="G229" s="136"/>
      <c r="H229" s="135"/>
      <c r="I229" s="135"/>
      <c r="J229" s="137"/>
    </row>
    <row r="230" spans="1:10" x14ac:dyDescent="0.2">
      <c r="A230" s="130">
        <v>0</v>
      </c>
      <c r="B230" s="131"/>
      <c r="C230" s="132">
        <v>0</v>
      </c>
      <c r="D230" s="133">
        <v>0</v>
      </c>
      <c r="E230" s="134">
        <f t="shared" si="3"/>
        <v>1748.41</v>
      </c>
      <c r="F230" s="135"/>
      <c r="G230" s="136"/>
      <c r="H230" s="135"/>
      <c r="I230" s="135"/>
      <c r="J230" s="137"/>
    </row>
    <row r="231" spans="1:10" x14ac:dyDescent="0.2">
      <c r="A231" s="130">
        <v>0</v>
      </c>
      <c r="B231" s="131"/>
      <c r="C231" s="132">
        <v>0</v>
      </c>
      <c r="D231" s="133">
        <v>0</v>
      </c>
      <c r="E231" s="134">
        <f t="shared" si="3"/>
        <v>1748.41</v>
      </c>
      <c r="F231" s="135"/>
      <c r="G231" s="136"/>
      <c r="H231" s="135"/>
      <c r="I231" s="135"/>
      <c r="J231" s="137"/>
    </row>
    <row r="232" spans="1:10" x14ac:dyDescent="0.2">
      <c r="A232" s="130">
        <v>0</v>
      </c>
      <c r="B232" s="131"/>
      <c r="C232" s="132">
        <v>0</v>
      </c>
      <c r="D232" s="133">
        <v>0</v>
      </c>
      <c r="E232" s="134">
        <f t="shared" si="3"/>
        <v>1748.41</v>
      </c>
      <c r="F232" s="135"/>
      <c r="G232" s="136"/>
      <c r="H232" s="135"/>
      <c r="I232" s="135"/>
      <c r="J232" s="137"/>
    </row>
    <row r="233" spans="1:10" x14ac:dyDescent="0.2">
      <c r="A233" s="130">
        <v>0</v>
      </c>
      <c r="B233" s="131"/>
      <c r="C233" s="132">
        <v>0</v>
      </c>
      <c r="D233" s="133">
        <v>0</v>
      </c>
      <c r="E233" s="134">
        <f t="shared" si="3"/>
        <v>1748.41</v>
      </c>
      <c r="F233" s="135"/>
      <c r="G233" s="136"/>
      <c r="H233" s="135"/>
      <c r="I233" s="135"/>
      <c r="J233" s="137"/>
    </row>
    <row r="234" spans="1:10" x14ac:dyDescent="0.2">
      <c r="A234" s="130">
        <v>0</v>
      </c>
      <c r="B234" s="131"/>
      <c r="C234" s="132">
        <v>0</v>
      </c>
      <c r="D234" s="133">
        <v>0</v>
      </c>
      <c r="E234" s="134">
        <f t="shared" si="3"/>
        <v>1748.41</v>
      </c>
      <c r="F234" s="135"/>
      <c r="G234" s="136"/>
      <c r="H234" s="135"/>
      <c r="I234" s="135"/>
      <c r="J234" s="137"/>
    </row>
    <row r="235" spans="1:10" x14ac:dyDescent="0.2">
      <c r="A235" s="130">
        <v>0</v>
      </c>
      <c r="B235" s="131"/>
      <c r="C235" s="132">
        <v>0</v>
      </c>
      <c r="D235" s="133">
        <v>0</v>
      </c>
      <c r="E235" s="134">
        <f t="shared" si="3"/>
        <v>1748.41</v>
      </c>
      <c r="F235" s="135"/>
      <c r="G235" s="136"/>
      <c r="H235" s="135"/>
      <c r="I235" s="135"/>
      <c r="J235" s="137"/>
    </row>
    <row r="236" spans="1:10" x14ac:dyDescent="0.2">
      <c r="A236" s="130">
        <v>0</v>
      </c>
      <c r="B236" s="131"/>
      <c r="C236" s="132">
        <v>0</v>
      </c>
      <c r="D236" s="133">
        <v>0</v>
      </c>
      <c r="E236" s="134">
        <f t="shared" si="3"/>
        <v>1748.41</v>
      </c>
      <c r="F236" s="135"/>
      <c r="G236" s="136"/>
      <c r="H236" s="135"/>
      <c r="I236" s="135"/>
      <c r="J236" s="137"/>
    </row>
    <row r="237" spans="1:10" x14ac:dyDescent="0.2">
      <c r="A237" s="130">
        <v>0</v>
      </c>
      <c r="B237" s="131"/>
      <c r="C237" s="132">
        <v>0</v>
      </c>
      <c r="D237" s="133">
        <v>0</v>
      </c>
      <c r="E237" s="134">
        <f t="shared" si="3"/>
        <v>1748.41</v>
      </c>
      <c r="F237" s="135"/>
      <c r="G237" s="136"/>
      <c r="H237" s="135"/>
      <c r="I237" s="135"/>
      <c r="J237" s="137"/>
    </row>
    <row r="238" spans="1:10" x14ac:dyDescent="0.2">
      <c r="A238" s="130">
        <v>0</v>
      </c>
      <c r="B238" s="131"/>
      <c r="C238" s="132">
        <v>0</v>
      </c>
      <c r="D238" s="133">
        <v>0</v>
      </c>
      <c r="E238" s="134">
        <f t="shared" si="3"/>
        <v>1748.41</v>
      </c>
      <c r="F238" s="135"/>
      <c r="G238" s="136"/>
      <c r="H238" s="135"/>
      <c r="I238" s="135"/>
      <c r="J238" s="137"/>
    </row>
    <row r="239" spans="1:10" x14ac:dyDescent="0.2">
      <c r="A239" s="130">
        <v>0</v>
      </c>
      <c r="B239" s="131"/>
      <c r="C239" s="132">
        <v>0</v>
      </c>
      <c r="D239" s="133">
        <v>0</v>
      </c>
      <c r="E239" s="134">
        <f t="shared" si="3"/>
        <v>1748.41</v>
      </c>
      <c r="F239" s="135"/>
      <c r="G239" s="136"/>
      <c r="H239" s="135"/>
      <c r="I239" s="135"/>
      <c r="J239" s="137"/>
    </row>
    <row r="240" spans="1:10" x14ac:dyDescent="0.2">
      <c r="A240" s="130">
        <v>0</v>
      </c>
      <c r="B240" s="131"/>
      <c r="C240" s="133">
        <v>0</v>
      </c>
      <c r="D240" s="133"/>
      <c r="E240" s="134">
        <f>E239-C240</f>
        <v>1748.41</v>
      </c>
      <c r="F240" s="135"/>
      <c r="G240" s="136"/>
      <c r="H240" s="135"/>
      <c r="I240" s="135"/>
      <c r="J240" s="137"/>
    </row>
    <row r="241" spans="1:10" x14ac:dyDescent="0.2">
      <c r="A241" s="130">
        <v>0</v>
      </c>
      <c r="B241" s="131"/>
      <c r="C241" s="133">
        <v>0</v>
      </c>
      <c r="D241" s="133"/>
      <c r="E241" s="134">
        <f>E240-C241</f>
        <v>1748.41</v>
      </c>
      <c r="F241" s="135"/>
      <c r="G241" s="136"/>
      <c r="H241" s="135"/>
      <c r="I241" s="135"/>
      <c r="J241" s="137"/>
    </row>
    <row r="242" spans="1:10" x14ac:dyDescent="0.2">
      <c r="A242" s="130"/>
      <c r="B242" s="131"/>
      <c r="C242" s="133"/>
      <c r="D242" s="133"/>
      <c r="E242" s="134"/>
      <c r="F242" s="135"/>
      <c r="G242" s="136"/>
      <c r="H242" s="135"/>
      <c r="I242" s="135"/>
      <c r="J242" s="137"/>
    </row>
    <row r="243" spans="1:10" x14ac:dyDescent="0.2">
      <c r="A243" s="130"/>
      <c r="B243" s="131"/>
      <c r="C243" s="133"/>
      <c r="D243" s="133"/>
      <c r="E243" s="134"/>
      <c r="F243" s="135"/>
      <c r="G243" s="136"/>
      <c r="H243" s="135"/>
      <c r="I243" s="135"/>
      <c r="J243" s="137"/>
    </row>
    <row r="244" spans="1:10" x14ac:dyDescent="0.2">
      <c r="A244" s="130"/>
      <c r="B244" s="131"/>
      <c r="C244" s="133"/>
      <c r="D244" s="133"/>
      <c r="E244" s="134"/>
      <c r="F244" s="135"/>
      <c r="G244" s="136"/>
      <c r="H244" s="135"/>
      <c r="I244" s="135"/>
      <c r="J244" s="137"/>
    </row>
    <row r="245" spans="1:10" x14ac:dyDescent="0.2">
      <c r="A245" s="130"/>
      <c r="B245" s="131"/>
      <c r="C245" s="133"/>
      <c r="D245" s="133"/>
      <c r="E245" s="134"/>
      <c r="F245" s="135"/>
      <c r="G245" s="136"/>
      <c r="H245" s="135"/>
      <c r="I245" s="135"/>
      <c r="J245" s="137"/>
    </row>
    <row r="246" spans="1:10" x14ac:dyDescent="0.2">
      <c r="A246" s="130"/>
      <c r="B246" s="131"/>
      <c r="C246" s="133"/>
      <c r="D246" s="133"/>
      <c r="E246" s="134"/>
      <c r="F246" s="135"/>
      <c r="G246" s="136"/>
      <c r="H246" s="135"/>
      <c r="I246" s="135"/>
      <c r="J246" s="137"/>
    </row>
    <row r="247" spans="1:10" x14ac:dyDescent="0.2">
      <c r="A247" s="130"/>
      <c r="B247" s="131"/>
      <c r="C247" s="133"/>
      <c r="D247" s="133"/>
      <c r="E247" s="134"/>
      <c r="F247" s="135"/>
      <c r="G247" s="136"/>
      <c r="H247" s="135"/>
      <c r="I247" s="135"/>
      <c r="J247" s="137"/>
    </row>
    <row r="248" spans="1:10" x14ac:dyDescent="0.2">
      <c r="A248" s="130"/>
      <c r="B248" s="131"/>
      <c r="C248" s="133"/>
      <c r="D248" s="133"/>
      <c r="E248" s="134"/>
      <c r="F248" s="135"/>
      <c r="G248" s="136"/>
      <c r="H248" s="135"/>
      <c r="I248" s="135"/>
      <c r="J248" s="137"/>
    </row>
    <row r="249" spans="1:10" x14ac:dyDescent="0.2">
      <c r="A249" s="130"/>
      <c r="B249" s="131"/>
      <c r="C249" s="133"/>
      <c r="D249" s="133"/>
      <c r="E249" s="134"/>
      <c r="F249" s="135"/>
      <c r="G249" s="136"/>
      <c r="H249" s="135"/>
      <c r="I249" s="135"/>
      <c r="J249" s="137"/>
    </row>
    <row r="250" spans="1:10" x14ac:dyDescent="0.2">
      <c r="A250" s="130"/>
      <c r="B250" s="131"/>
      <c r="C250" s="133"/>
      <c r="D250" s="133"/>
      <c r="E250" s="134"/>
      <c r="F250" s="135"/>
      <c r="G250" s="136"/>
      <c r="H250" s="135"/>
      <c r="I250" s="135"/>
      <c r="J250" s="137"/>
    </row>
    <row r="251" spans="1:10" x14ac:dyDescent="0.2">
      <c r="A251" s="130"/>
      <c r="B251" s="131"/>
      <c r="C251" s="133"/>
      <c r="D251" s="133"/>
      <c r="E251" s="134"/>
      <c r="F251" s="135"/>
      <c r="G251" s="136"/>
      <c r="H251" s="135"/>
      <c r="I251" s="135"/>
      <c r="J251" s="137"/>
    </row>
    <row r="252" spans="1:10" x14ac:dyDescent="0.2">
      <c r="A252" s="130"/>
      <c r="B252" s="131"/>
      <c r="C252" s="133"/>
      <c r="D252" s="133"/>
      <c r="E252" s="134"/>
      <c r="F252" s="135"/>
      <c r="G252" s="136"/>
      <c r="H252" s="135"/>
      <c r="I252" s="135"/>
      <c r="J252" s="137"/>
    </row>
    <row r="253" spans="1:10" x14ac:dyDescent="0.2">
      <c r="A253" s="130"/>
      <c r="B253" s="131"/>
      <c r="C253" s="133"/>
      <c r="D253" s="133"/>
      <c r="E253" s="134"/>
      <c r="F253" s="135"/>
      <c r="G253" s="136"/>
      <c r="H253" s="135"/>
      <c r="I253" s="135"/>
      <c r="J253" s="137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29"/>
  <sheetViews>
    <sheetView workbookViewId="0">
      <selection activeCell="B43" sqref="B4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4" t="s">
        <v>38</v>
      </c>
      <c r="B1" s="244"/>
      <c r="C1" s="244"/>
      <c r="D1" s="244"/>
      <c r="E1" s="244"/>
      <c r="F1" s="244"/>
      <c r="G1" s="244"/>
      <c r="H1" s="244"/>
      <c r="I1" s="244"/>
      <c r="J1" s="1">
        <v>4822.3500000000004</v>
      </c>
    </row>
    <row r="2" spans="1:12" s="2" customFormat="1" x14ac:dyDescent="0.25">
      <c r="A2" s="245"/>
      <c r="B2" s="245"/>
      <c r="C2" s="245"/>
      <c r="D2" s="245"/>
      <c r="E2" s="245"/>
      <c r="F2" s="245"/>
      <c r="G2" s="245"/>
      <c r="H2" s="245"/>
      <c r="I2" s="245"/>
      <c r="L2" s="1"/>
    </row>
    <row r="3" spans="1:12" s="2" customFormat="1" x14ac:dyDescent="0.25">
      <c r="A3" s="246" t="s">
        <v>39</v>
      </c>
      <c r="B3" s="246"/>
      <c r="C3" s="246"/>
      <c r="D3" s="246"/>
      <c r="E3" s="246"/>
      <c r="F3" s="246"/>
      <c r="G3" s="246"/>
      <c r="H3" s="246"/>
      <c r="I3" s="246"/>
    </row>
    <row r="4" spans="1:12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2" s="9" customFormat="1" x14ac:dyDescent="0.25">
      <c r="A5" s="91" t="s">
        <v>30</v>
      </c>
      <c r="B5" s="92" t="s">
        <v>13</v>
      </c>
      <c r="C5" s="113">
        <v>0</v>
      </c>
      <c r="D5" s="113" t="s">
        <v>28</v>
      </c>
      <c r="E5" s="93">
        <v>4822.3500000000004</v>
      </c>
      <c r="F5" s="94"/>
      <c r="G5" s="95"/>
      <c r="H5" s="96"/>
      <c r="I5" s="97"/>
      <c r="J5" s="98"/>
    </row>
    <row r="6" spans="1:12" s="9" customFormat="1" x14ac:dyDescent="0.25">
      <c r="A6" s="239">
        <v>45079</v>
      </c>
      <c r="B6" s="238" t="s">
        <v>309</v>
      </c>
      <c r="C6" s="113">
        <v>0</v>
      </c>
      <c r="D6" s="113">
        <v>15000</v>
      </c>
      <c r="E6" s="112">
        <f>E5-C6+D6</f>
        <v>19822.349999999999</v>
      </c>
      <c r="F6" s="94"/>
      <c r="G6" s="95"/>
      <c r="H6" s="96"/>
      <c r="I6" s="97"/>
      <c r="J6" s="98"/>
    </row>
    <row r="7" spans="1:12" s="9" customFormat="1" x14ac:dyDescent="0.25">
      <c r="A7" s="239">
        <v>45079</v>
      </c>
      <c r="B7" s="238" t="s">
        <v>309</v>
      </c>
      <c r="C7" s="113">
        <v>0</v>
      </c>
      <c r="D7" s="113">
        <v>15000</v>
      </c>
      <c r="E7" s="112">
        <f>E6-C7+D7</f>
        <v>34822.35</v>
      </c>
      <c r="F7" s="94"/>
      <c r="G7" s="95"/>
      <c r="H7" s="96"/>
      <c r="I7" s="97"/>
      <c r="J7" s="98"/>
    </row>
    <row r="8" spans="1:12" s="9" customFormat="1" x14ac:dyDescent="0.25">
      <c r="A8" s="239">
        <v>45079</v>
      </c>
      <c r="B8" s="238" t="s">
        <v>310</v>
      </c>
      <c r="C8" s="113">
        <v>2027.4</v>
      </c>
      <c r="D8" s="113">
        <v>0</v>
      </c>
      <c r="E8" s="112">
        <f t="shared" ref="E8:E71" si="0">E7-C8+D8</f>
        <v>32794.949999999997</v>
      </c>
      <c r="F8" s="94"/>
      <c r="G8" s="95"/>
      <c r="H8" s="96"/>
      <c r="I8" s="97"/>
      <c r="J8" s="98"/>
    </row>
    <row r="9" spans="1:12" s="9" customFormat="1" x14ac:dyDescent="0.25">
      <c r="A9" s="239">
        <v>45079</v>
      </c>
      <c r="B9" s="238" t="s">
        <v>310</v>
      </c>
      <c r="C9" s="113">
        <v>30629.1</v>
      </c>
      <c r="D9" s="113">
        <v>0</v>
      </c>
      <c r="E9" s="112">
        <f t="shared" si="0"/>
        <v>2165.8499999999985</v>
      </c>
      <c r="F9" s="94"/>
      <c r="G9" s="95"/>
      <c r="H9" s="96"/>
      <c r="I9" s="97"/>
      <c r="J9" s="98"/>
    </row>
    <row r="10" spans="1:12" s="9" customFormat="1" x14ac:dyDescent="0.25">
      <c r="A10" s="239">
        <v>45079</v>
      </c>
      <c r="B10" s="238" t="s">
        <v>311</v>
      </c>
      <c r="C10" s="113">
        <v>0</v>
      </c>
      <c r="D10" s="215">
        <v>7000</v>
      </c>
      <c r="E10" s="112">
        <f t="shared" si="0"/>
        <v>9165.8499999999985</v>
      </c>
      <c r="F10" s="114">
        <v>365</v>
      </c>
      <c r="G10" s="115">
        <v>45079</v>
      </c>
      <c r="H10" s="116" t="s">
        <v>194</v>
      </c>
      <c r="I10" s="231" t="s">
        <v>191</v>
      </c>
      <c r="J10" s="232" t="s">
        <v>192</v>
      </c>
    </row>
    <row r="11" spans="1:12" x14ac:dyDescent="0.25">
      <c r="A11" s="111">
        <v>45084</v>
      </c>
      <c r="B11" s="203" t="s">
        <v>174</v>
      </c>
      <c r="C11" s="113"/>
      <c r="D11" s="215">
        <v>9280</v>
      </c>
      <c r="E11" s="112">
        <f t="shared" si="0"/>
        <v>18445.849999999999</v>
      </c>
      <c r="F11" s="114">
        <v>167</v>
      </c>
      <c r="G11" s="115">
        <v>45084</v>
      </c>
      <c r="H11" s="116">
        <v>2632</v>
      </c>
      <c r="I11" s="116" t="s">
        <v>184</v>
      </c>
      <c r="J11" s="160" t="s">
        <v>129</v>
      </c>
    </row>
    <row r="12" spans="1:12" x14ac:dyDescent="0.25">
      <c r="A12" s="111">
        <v>45085</v>
      </c>
      <c r="B12" s="203" t="s">
        <v>312</v>
      </c>
      <c r="C12" s="113"/>
      <c r="D12" s="113">
        <v>32000</v>
      </c>
      <c r="E12" s="112">
        <f t="shared" si="0"/>
        <v>50445.85</v>
      </c>
      <c r="F12" s="114"/>
      <c r="G12" s="115"/>
      <c r="H12" s="116"/>
      <c r="I12" s="116"/>
      <c r="J12" s="160"/>
    </row>
    <row r="13" spans="1:12" x14ac:dyDescent="0.25">
      <c r="A13" s="111">
        <v>45085</v>
      </c>
      <c r="B13" s="203" t="s">
        <v>313</v>
      </c>
      <c r="C13" s="113">
        <v>700</v>
      </c>
      <c r="D13" s="113">
        <v>0</v>
      </c>
      <c r="E13" s="112">
        <f t="shared" si="0"/>
        <v>49745.85</v>
      </c>
      <c r="F13" s="114"/>
      <c r="G13" s="115"/>
      <c r="H13" s="116"/>
      <c r="I13" s="116"/>
      <c r="J13" s="160"/>
    </row>
    <row r="14" spans="1:12" x14ac:dyDescent="0.25">
      <c r="A14" s="111">
        <v>45085</v>
      </c>
      <c r="B14" s="203" t="s">
        <v>314</v>
      </c>
      <c r="C14" s="113">
        <v>0</v>
      </c>
      <c r="D14" s="113">
        <v>3000</v>
      </c>
      <c r="E14" s="112">
        <f t="shared" si="0"/>
        <v>52745.85</v>
      </c>
      <c r="F14" s="114"/>
      <c r="G14" s="115"/>
      <c r="H14" s="116"/>
      <c r="I14" s="116"/>
      <c r="J14" s="160"/>
    </row>
    <row r="15" spans="1:12" x14ac:dyDescent="0.25">
      <c r="A15" s="111">
        <v>45085</v>
      </c>
      <c r="B15" s="203" t="s">
        <v>315</v>
      </c>
      <c r="C15" s="113">
        <v>1100</v>
      </c>
      <c r="D15" s="113">
        <v>0</v>
      </c>
      <c r="E15" s="112">
        <f t="shared" si="0"/>
        <v>51645.85</v>
      </c>
      <c r="F15" s="114"/>
      <c r="G15" s="115"/>
      <c r="H15" s="116"/>
      <c r="I15" s="116"/>
      <c r="J15" s="160"/>
    </row>
    <row r="16" spans="1:12" x14ac:dyDescent="0.25">
      <c r="A16" s="111">
        <v>45085</v>
      </c>
      <c r="B16" s="203" t="s">
        <v>316</v>
      </c>
      <c r="C16" s="113">
        <v>49050.06</v>
      </c>
      <c r="D16" s="113">
        <v>0</v>
      </c>
      <c r="E16" s="112">
        <f t="shared" si="0"/>
        <v>2595.7900000000009</v>
      </c>
      <c r="F16" s="114"/>
      <c r="G16" s="115"/>
      <c r="H16" s="116"/>
      <c r="I16" s="116"/>
      <c r="J16" s="160"/>
    </row>
    <row r="17" spans="1:10" x14ac:dyDescent="0.25">
      <c r="A17" s="111">
        <v>45086</v>
      </c>
      <c r="B17" s="203" t="s">
        <v>317</v>
      </c>
      <c r="C17" s="113">
        <v>250</v>
      </c>
      <c r="D17" s="113">
        <v>0</v>
      </c>
      <c r="E17" s="112">
        <f t="shared" si="0"/>
        <v>2345.7900000000009</v>
      </c>
      <c r="F17" s="114"/>
      <c r="G17" s="115"/>
      <c r="H17" s="116"/>
      <c r="I17" s="116"/>
      <c r="J17" s="160"/>
    </row>
    <row r="18" spans="1:10" x14ac:dyDescent="0.25">
      <c r="A18" s="111">
        <v>45086</v>
      </c>
      <c r="B18" s="203" t="s">
        <v>317</v>
      </c>
      <c r="C18" s="113">
        <v>15</v>
      </c>
      <c r="D18" s="113">
        <v>0</v>
      </c>
      <c r="E18" s="112">
        <f t="shared" si="0"/>
        <v>2330.7900000000009</v>
      </c>
      <c r="F18" s="114"/>
      <c r="G18" s="115"/>
      <c r="H18" s="116"/>
      <c r="I18" s="116"/>
      <c r="J18" s="160"/>
    </row>
    <row r="19" spans="1:10" x14ac:dyDescent="0.25">
      <c r="A19" s="111">
        <v>45086</v>
      </c>
      <c r="B19" s="203" t="s">
        <v>318</v>
      </c>
      <c r="C19" s="113">
        <v>42.4</v>
      </c>
      <c r="D19" s="113">
        <v>0</v>
      </c>
      <c r="E19" s="112">
        <f t="shared" si="0"/>
        <v>2288.3900000000008</v>
      </c>
      <c r="F19" s="114"/>
      <c r="G19" s="115"/>
      <c r="H19" s="116"/>
      <c r="I19" s="116"/>
      <c r="J19" s="160"/>
    </row>
    <row r="20" spans="1:10" x14ac:dyDescent="0.25">
      <c r="A20" s="111">
        <v>45086</v>
      </c>
      <c r="B20" s="203" t="s">
        <v>175</v>
      </c>
      <c r="C20" s="113"/>
      <c r="D20" s="215">
        <v>10440</v>
      </c>
      <c r="E20" s="112">
        <f t="shared" si="0"/>
        <v>12728.390000000001</v>
      </c>
      <c r="F20" s="114">
        <v>221</v>
      </c>
      <c r="G20" s="115">
        <v>45086</v>
      </c>
      <c r="H20" s="116">
        <v>2633</v>
      </c>
      <c r="I20" s="224" t="s">
        <v>185</v>
      </c>
      <c r="J20" s="223" t="s">
        <v>120</v>
      </c>
    </row>
    <row r="21" spans="1:10" x14ac:dyDescent="0.25">
      <c r="A21" s="111">
        <v>45086</v>
      </c>
      <c r="B21" s="203" t="s">
        <v>319</v>
      </c>
      <c r="C21" s="113">
        <v>660</v>
      </c>
      <c r="D21" s="113">
        <v>0</v>
      </c>
      <c r="E21" s="112">
        <f t="shared" si="0"/>
        <v>12068.390000000001</v>
      </c>
      <c r="F21" s="114"/>
      <c r="G21" s="115"/>
      <c r="H21" s="116"/>
      <c r="I21" s="103"/>
      <c r="J21" s="160"/>
    </row>
    <row r="22" spans="1:10" x14ac:dyDescent="0.25">
      <c r="A22" s="111">
        <v>45086</v>
      </c>
      <c r="B22" s="203" t="s">
        <v>320</v>
      </c>
      <c r="C22" s="113">
        <v>1993.44</v>
      </c>
      <c r="D22" s="113">
        <v>0</v>
      </c>
      <c r="E22" s="112">
        <f t="shared" si="0"/>
        <v>10074.950000000001</v>
      </c>
      <c r="F22" s="114"/>
      <c r="G22" s="115"/>
      <c r="H22" s="116"/>
      <c r="I22" s="103"/>
      <c r="J22" s="160"/>
    </row>
    <row r="23" spans="1:10" x14ac:dyDescent="0.25">
      <c r="A23" s="111">
        <v>45089</v>
      </c>
      <c r="B23" s="203" t="s">
        <v>176</v>
      </c>
      <c r="C23" s="113"/>
      <c r="D23" s="215">
        <v>6960</v>
      </c>
      <c r="E23" s="112">
        <f t="shared" si="0"/>
        <v>17034.95</v>
      </c>
      <c r="F23" s="114">
        <v>282</v>
      </c>
      <c r="G23" s="115">
        <v>45089</v>
      </c>
      <c r="H23" s="116">
        <v>2634</v>
      </c>
      <c r="I23" s="233" t="s">
        <v>186</v>
      </c>
      <c r="J23" s="232" t="s">
        <v>192</v>
      </c>
    </row>
    <row r="24" spans="1:10" x14ac:dyDescent="0.25">
      <c r="A24" s="111">
        <v>45089</v>
      </c>
      <c r="B24" s="203" t="s">
        <v>177</v>
      </c>
      <c r="C24" s="113"/>
      <c r="D24" s="215">
        <v>11600</v>
      </c>
      <c r="E24" s="112">
        <f t="shared" si="0"/>
        <v>28634.95</v>
      </c>
      <c r="F24" s="114">
        <v>365</v>
      </c>
      <c r="G24" s="115">
        <v>45089</v>
      </c>
      <c r="H24" s="116" t="s">
        <v>194</v>
      </c>
      <c r="I24" s="233" t="s">
        <v>191</v>
      </c>
      <c r="J24" s="232" t="s">
        <v>192</v>
      </c>
    </row>
    <row r="25" spans="1:10" x14ac:dyDescent="0.25">
      <c r="A25" s="111">
        <v>45090</v>
      </c>
      <c r="B25" s="203" t="s">
        <v>178</v>
      </c>
      <c r="C25" s="113"/>
      <c r="D25" s="215">
        <v>13000</v>
      </c>
      <c r="E25" s="112">
        <f t="shared" si="0"/>
        <v>41634.949999999997</v>
      </c>
      <c r="F25" s="114">
        <v>365</v>
      </c>
      <c r="G25" s="115">
        <v>45090</v>
      </c>
      <c r="H25" s="116" t="s">
        <v>194</v>
      </c>
      <c r="I25" s="233" t="s">
        <v>191</v>
      </c>
      <c r="J25" s="232" t="s">
        <v>192</v>
      </c>
    </row>
    <row r="26" spans="1:10" x14ac:dyDescent="0.25">
      <c r="A26" s="111">
        <v>45091</v>
      </c>
      <c r="B26" s="203" t="s">
        <v>179</v>
      </c>
      <c r="C26" s="113"/>
      <c r="D26" s="240">
        <v>23664</v>
      </c>
      <c r="E26" s="112">
        <f t="shared" si="0"/>
        <v>65298.95</v>
      </c>
      <c r="F26" s="114">
        <v>365</v>
      </c>
      <c r="G26" s="115">
        <v>45091</v>
      </c>
      <c r="H26" s="116" t="s">
        <v>194</v>
      </c>
      <c r="I26" s="233" t="s">
        <v>193</v>
      </c>
      <c r="J26" s="232" t="s">
        <v>192</v>
      </c>
    </row>
    <row r="27" spans="1:10" x14ac:dyDescent="0.25">
      <c r="A27" s="111">
        <v>45092</v>
      </c>
      <c r="B27" s="203" t="s">
        <v>180</v>
      </c>
      <c r="C27" s="113"/>
      <c r="D27" s="215">
        <v>17400</v>
      </c>
      <c r="E27" s="112">
        <f t="shared" si="0"/>
        <v>82698.95</v>
      </c>
      <c r="F27" s="114">
        <v>255</v>
      </c>
      <c r="G27" s="115">
        <v>45092</v>
      </c>
      <c r="H27" s="116">
        <v>2635</v>
      </c>
      <c r="I27" s="222" t="s">
        <v>187</v>
      </c>
      <c r="J27" s="223" t="s">
        <v>120</v>
      </c>
    </row>
    <row r="28" spans="1:10" x14ac:dyDescent="0.25">
      <c r="A28" s="111">
        <v>45092</v>
      </c>
      <c r="B28" s="203" t="s">
        <v>321</v>
      </c>
      <c r="C28" s="113">
        <v>39751.78</v>
      </c>
      <c r="D28" s="113">
        <v>0</v>
      </c>
      <c r="E28" s="112">
        <f t="shared" si="0"/>
        <v>42947.17</v>
      </c>
      <c r="F28" s="114"/>
      <c r="G28" s="115"/>
      <c r="H28" s="116"/>
      <c r="I28" s="116"/>
      <c r="J28" s="160"/>
    </row>
    <row r="29" spans="1:10" x14ac:dyDescent="0.25">
      <c r="A29" s="111">
        <v>45092</v>
      </c>
      <c r="B29" s="203" t="s">
        <v>322</v>
      </c>
      <c r="C29" s="113">
        <v>4138</v>
      </c>
      <c r="D29" s="113">
        <v>0</v>
      </c>
      <c r="E29" s="112">
        <f t="shared" si="0"/>
        <v>38809.17</v>
      </c>
      <c r="F29" s="114"/>
      <c r="G29" s="115"/>
      <c r="H29" s="116"/>
      <c r="I29" s="116"/>
      <c r="J29" s="160"/>
    </row>
    <row r="30" spans="1:10" x14ac:dyDescent="0.25">
      <c r="A30" s="111">
        <v>45093</v>
      </c>
      <c r="B30" s="203" t="s">
        <v>181</v>
      </c>
      <c r="C30" s="113"/>
      <c r="D30" s="215">
        <v>10440</v>
      </c>
      <c r="E30" s="112">
        <f t="shared" si="0"/>
        <v>49249.17</v>
      </c>
      <c r="F30" s="114">
        <v>221</v>
      </c>
      <c r="G30" s="115">
        <v>45093</v>
      </c>
      <c r="H30" s="116">
        <v>2636</v>
      </c>
      <c r="I30" s="222" t="s">
        <v>188</v>
      </c>
      <c r="J30" s="223" t="s">
        <v>120</v>
      </c>
    </row>
    <row r="31" spans="1:10" x14ac:dyDescent="0.25">
      <c r="A31" s="111">
        <v>45093</v>
      </c>
      <c r="B31" s="203" t="s">
        <v>323</v>
      </c>
      <c r="C31" s="113">
        <v>37888.699999999997</v>
      </c>
      <c r="D31" s="113">
        <v>0</v>
      </c>
      <c r="E31" s="112">
        <f t="shared" si="0"/>
        <v>11360.470000000001</v>
      </c>
      <c r="F31" s="114"/>
      <c r="G31" s="115"/>
      <c r="H31" s="116"/>
      <c r="I31" s="116"/>
      <c r="J31" s="160"/>
    </row>
    <row r="32" spans="1:10" x14ac:dyDescent="0.25">
      <c r="A32" s="111">
        <v>45096</v>
      </c>
      <c r="B32" s="203" t="s">
        <v>182</v>
      </c>
      <c r="C32" s="113"/>
      <c r="D32" s="215">
        <v>15370</v>
      </c>
      <c r="E32" s="112">
        <f t="shared" si="0"/>
        <v>26730.47</v>
      </c>
      <c r="F32" s="114">
        <v>223</v>
      </c>
      <c r="G32" s="115">
        <v>45096</v>
      </c>
      <c r="H32" s="116">
        <v>2637</v>
      </c>
      <c r="I32" s="222" t="s">
        <v>189</v>
      </c>
      <c r="J32" s="223" t="s">
        <v>121</v>
      </c>
    </row>
    <row r="33" spans="1:15" x14ac:dyDescent="0.25">
      <c r="A33" s="111">
        <v>45098</v>
      </c>
      <c r="B33" s="203" t="s">
        <v>183</v>
      </c>
      <c r="C33" s="113"/>
      <c r="D33" s="215">
        <v>8120</v>
      </c>
      <c r="E33" s="112">
        <f t="shared" si="0"/>
        <v>34850.47</v>
      </c>
      <c r="F33" s="114">
        <v>87</v>
      </c>
      <c r="G33" s="115">
        <v>45098</v>
      </c>
      <c r="H33" s="116">
        <v>2638</v>
      </c>
      <c r="I33" s="222" t="s">
        <v>190</v>
      </c>
      <c r="J33" s="223" t="s">
        <v>121</v>
      </c>
    </row>
    <row r="34" spans="1:15" x14ac:dyDescent="0.25">
      <c r="A34" s="111">
        <v>45098</v>
      </c>
      <c r="B34" s="203" t="s">
        <v>324</v>
      </c>
      <c r="C34" s="113">
        <v>2320</v>
      </c>
      <c r="D34" s="113">
        <v>0</v>
      </c>
      <c r="E34" s="112">
        <f t="shared" si="0"/>
        <v>32530.47</v>
      </c>
      <c r="F34" s="114"/>
      <c r="G34" s="115"/>
      <c r="H34" s="116"/>
      <c r="I34" s="116"/>
      <c r="J34" s="160"/>
    </row>
    <row r="35" spans="1:15" x14ac:dyDescent="0.25">
      <c r="A35" s="111">
        <v>45099</v>
      </c>
      <c r="B35" s="203" t="s">
        <v>239</v>
      </c>
      <c r="C35" s="113"/>
      <c r="D35" s="215">
        <v>41945.599999999999</v>
      </c>
      <c r="E35" s="112">
        <f t="shared" si="0"/>
        <v>74476.070000000007</v>
      </c>
      <c r="F35" s="114">
        <v>268</v>
      </c>
      <c r="G35" s="115">
        <v>45099</v>
      </c>
      <c r="H35" s="116" t="s">
        <v>194</v>
      </c>
      <c r="I35" s="222" t="s">
        <v>242</v>
      </c>
      <c r="J35" s="223" t="s">
        <v>121</v>
      </c>
    </row>
    <row r="36" spans="1:15" x14ac:dyDescent="0.25">
      <c r="A36" s="111">
        <v>45099</v>
      </c>
      <c r="B36" s="203" t="s">
        <v>240</v>
      </c>
      <c r="C36" s="113"/>
      <c r="D36" s="215">
        <v>47328</v>
      </c>
      <c r="E36" s="112">
        <f t="shared" si="0"/>
        <v>121804.07</v>
      </c>
      <c r="F36" s="114">
        <v>271</v>
      </c>
      <c r="G36" s="115">
        <v>45099</v>
      </c>
      <c r="H36" s="116">
        <v>2641</v>
      </c>
      <c r="I36" s="116" t="s">
        <v>243</v>
      </c>
      <c r="J36" s="160" t="s">
        <v>129</v>
      </c>
    </row>
    <row r="37" spans="1:15" x14ac:dyDescent="0.25">
      <c r="A37" s="111">
        <v>45099</v>
      </c>
      <c r="B37" s="203" t="s">
        <v>241</v>
      </c>
      <c r="C37" s="113"/>
      <c r="D37" s="215">
        <v>74800</v>
      </c>
      <c r="E37" s="112">
        <f t="shared" si="0"/>
        <v>196604.07</v>
      </c>
      <c r="F37" s="114">
        <v>365</v>
      </c>
      <c r="G37" s="115">
        <v>45099</v>
      </c>
      <c r="H37" s="116" t="s">
        <v>194</v>
      </c>
      <c r="I37" s="233" t="s">
        <v>244</v>
      </c>
      <c r="J37" s="232" t="s">
        <v>192</v>
      </c>
    </row>
    <row r="38" spans="1:15" x14ac:dyDescent="0.25">
      <c r="A38" s="111">
        <v>45099</v>
      </c>
      <c r="B38" s="203" t="s">
        <v>325</v>
      </c>
      <c r="C38" s="113">
        <v>96000</v>
      </c>
      <c r="D38" s="113">
        <v>0</v>
      </c>
      <c r="E38" s="112">
        <f t="shared" si="0"/>
        <v>100604.07</v>
      </c>
      <c r="F38" s="114"/>
      <c r="G38" s="115"/>
      <c r="H38" s="116"/>
      <c r="I38" s="116"/>
      <c r="J38" s="160"/>
    </row>
    <row r="39" spans="1:15" x14ac:dyDescent="0.25">
      <c r="A39" s="111">
        <v>45100</v>
      </c>
      <c r="B39" s="203" t="s">
        <v>256</v>
      </c>
      <c r="C39" s="113"/>
      <c r="D39" s="215">
        <v>3480</v>
      </c>
      <c r="E39" s="112">
        <f t="shared" si="0"/>
        <v>104084.07</v>
      </c>
      <c r="F39" s="114">
        <v>221</v>
      </c>
      <c r="G39" s="115">
        <v>45100</v>
      </c>
      <c r="H39" s="116">
        <v>2652</v>
      </c>
      <c r="I39" s="222" t="s">
        <v>260</v>
      </c>
      <c r="J39" s="223" t="s">
        <v>120</v>
      </c>
    </row>
    <row r="40" spans="1:15" x14ac:dyDescent="0.25">
      <c r="A40" s="111">
        <v>45100</v>
      </c>
      <c r="B40" s="203" t="s">
        <v>257</v>
      </c>
      <c r="C40" s="113"/>
      <c r="D40" s="215">
        <v>4060</v>
      </c>
      <c r="E40" s="112">
        <f t="shared" si="0"/>
        <v>108144.07</v>
      </c>
      <c r="F40" s="114">
        <v>331</v>
      </c>
      <c r="G40" s="115">
        <v>45100</v>
      </c>
      <c r="H40" s="116">
        <v>2662</v>
      </c>
      <c r="I40" s="116" t="s">
        <v>262</v>
      </c>
      <c r="J40" s="160" t="s">
        <v>117</v>
      </c>
      <c r="K40" s="205"/>
      <c r="L40" s="206"/>
      <c r="M40" s="207"/>
      <c r="N40" s="207"/>
      <c r="O40" s="208"/>
    </row>
    <row r="41" spans="1:15" x14ac:dyDescent="0.25">
      <c r="A41" s="111">
        <v>45100</v>
      </c>
      <c r="B41" s="189" t="s">
        <v>258</v>
      </c>
      <c r="C41" s="113"/>
      <c r="D41" s="215">
        <v>8120</v>
      </c>
      <c r="E41" s="112">
        <f t="shared" si="0"/>
        <v>116264.07</v>
      </c>
      <c r="F41" s="114">
        <v>352</v>
      </c>
      <c r="G41" s="115">
        <v>45100</v>
      </c>
      <c r="H41" s="116" t="s">
        <v>194</v>
      </c>
      <c r="I41" s="231" t="s">
        <v>263</v>
      </c>
      <c r="J41" s="232" t="s">
        <v>192</v>
      </c>
      <c r="K41" s="209"/>
      <c r="L41" s="210"/>
      <c r="M41" s="211"/>
      <c r="N41" s="211"/>
      <c r="O41" s="212"/>
    </row>
    <row r="42" spans="1:15" x14ac:dyDescent="0.25">
      <c r="A42" s="111">
        <v>45103</v>
      </c>
      <c r="B42" s="189" t="s">
        <v>259</v>
      </c>
      <c r="C42" s="113"/>
      <c r="D42" s="215">
        <v>16356</v>
      </c>
      <c r="E42" s="112">
        <f t="shared" si="0"/>
        <v>132620.07</v>
      </c>
      <c r="F42" s="114">
        <v>223</v>
      </c>
      <c r="G42" s="115">
        <v>45103</v>
      </c>
      <c r="H42" s="116">
        <v>2653</v>
      </c>
      <c r="I42" s="224" t="s">
        <v>261</v>
      </c>
      <c r="J42" s="223" t="s">
        <v>121</v>
      </c>
    </row>
    <row r="43" spans="1:15" x14ac:dyDescent="0.25">
      <c r="A43" s="111">
        <v>45105</v>
      </c>
      <c r="B43" s="189" t="s">
        <v>300</v>
      </c>
      <c r="C43" s="113"/>
      <c r="D43" s="215">
        <v>3132</v>
      </c>
      <c r="E43" s="112">
        <f t="shared" si="0"/>
        <v>135752.07</v>
      </c>
      <c r="F43" s="114">
        <v>150</v>
      </c>
      <c r="G43" s="115">
        <v>45103</v>
      </c>
      <c r="H43" s="116">
        <v>2663</v>
      </c>
      <c r="I43" s="233" t="s">
        <v>299</v>
      </c>
      <c r="J43" s="232" t="s">
        <v>122</v>
      </c>
    </row>
    <row r="44" spans="1:15" x14ac:dyDescent="0.25">
      <c r="A44" s="111">
        <v>45106</v>
      </c>
      <c r="B44" s="203" t="s">
        <v>301</v>
      </c>
      <c r="C44" s="113"/>
      <c r="D44" s="215">
        <v>10440</v>
      </c>
      <c r="E44" s="112">
        <f t="shared" si="0"/>
        <v>146192.07</v>
      </c>
      <c r="F44" s="114">
        <v>221</v>
      </c>
      <c r="G44" s="115">
        <v>45106</v>
      </c>
      <c r="H44" s="116">
        <v>2656</v>
      </c>
      <c r="I44" s="222" t="s">
        <v>302</v>
      </c>
      <c r="J44" s="223" t="s">
        <v>120</v>
      </c>
    </row>
    <row r="45" spans="1:15" x14ac:dyDescent="0.25">
      <c r="A45" s="111">
        <v>45106</v>
      </c>
      <c r="B45" s="203" t="s">
        <v>326</v>
      </c>
      <c r="C45" s="113">
        <v>40000</v>
      </c>
      <c r="D45" s="113">
        <v>0</v>
      </c>
      <c r="E45" s="112">
        <f t="shared" si="0"/>
        <v>106192.07</v>
      </c>
      <c r="F45" s="114"/>
      <c r="G45" s="115"/>
      <c r="H45" s="116"/>
      <c r="I45" s="116"/>
      <c r="J45" s="160"/>
    </row>
    <row r="46" spans="1:15" x14ac:dyDescent="0.25">
      <c r="A46" s="111">
        <v>45106</v>
      </c>
      <c r="B46" s="203" t="s">
        <v>326</v>
      </c>
      <c r="C46" s="113">
        <v>20000</v>
      </c>
      <c r="D46" s="113">
        <v>0</v>
      </c>
      <c r="E46" s="112">
        <f t="shared" si="0"/>
        <v>86192.07</v>
      </c>
      <c r="F46" s="114"/>
      <c r="G46" s="115"/>
      <c r="H46" s="116"/>
      <c r="I46" s="116"/>
      <c r="J46" s="160"/>
    </row>
    <row r="47" spans="1:15" x14ac:dyDescent="0.25">
      <c r="A47" s="111">
        <v>45107</v>
      </c>
      <c r="B47" s="189" t="s">
        <v>304</v>
      </c>
      <c r="C47" s="113"/>
      <c r="D47" s="215">
        <v>13920</v>
      </c>
      <c r="E47" s="112">
        <f t="shared" si="0"/>
        <v>100112.07</v>
      </c>
      <c r="F47" s="114">
        <v>167</v>
      </c>
      <c r="G47" s="115">
        <v>45107</v>
      </c>
      <c r="H47" s="116">
        <v>2664</v>
      </c>
      <c r="I47" s="103" t="s">
        <v>303</v>
      </c>
      <c r="J47" s="160" t="s">
        <v>129</v>
      </c>
    </row>
    <row r="48" spans="1:15" x14ac:dyDescent="0.25">
      <c r="A48" s="111">
        <v>45107</v>
      </c>
      <c r="B48" s="203" t="s">
        <v>327</v>
      </c>
      <c r="C48" s="113">
        <v>15000</v>
      </c>
      <c r="D48" s="113"/>
      <c r="E48" s="112">
        <f t="shared" si="0"/>
        <v>85112.07</v>
      </c>
      <c r="F48" s="114"/>
      <c r="G48" s="115"/>
      <c r="H48" s="116"/>
      <c r="I48" s="103"/>
      <c r="J48" s="160"/>
    </row>
    <row r="49" spans="1:15" x14ac:dyDescent="0.25">
      <c r="A49" s="111">
        <v>45107</v>
      </c>
      <c r="B49" s="203" t="s">
        <v>328</v>
      </c>
      <c r="C49" s="113">
        <v>1185</v>
      </c>
      <c r="D49" s="113"/>
      <c r="E49" s="112">
        <f t="shared" si="0"/>
        <v>83927.07</v>
      </c>
      <c r="F49" s="114"/>
      <c r="G49" s="115"/>
      <c r="H49" s="116"/>
      <c r="I49" s="116"/>
      <c r="J49" s="160"/>
    </row>
    <row r="50" spans="1:15" x14ac:dyDescent="0.25">
      <c r="A50" s="111">
        <v>45107</v>
      </c>
      <c r="B50" s="203" t="s">
        <v>328</v>
      </c>
      <c r="C50" s="113">
        <v>1260</v>
      </c>
      <c r="D50" s="113"/>
      <c r="E50" s="112">
        <f t="shared" si="0"/>
        <v>82667.070000000007</v>
      </c>
      <c r="F50" s="114"/>
      <c r="G50" s="115"/>
      <c r="H50" s="116"/>
      <c r="I50" s="116"/>
      <c r="J50" s="160"/>
    </row>
    <row r="51" spans="1:15" x14ac:dyDescent="0.25">
      <c r="A51" s="111">
        <v>45107</v>
      </c>
      <c r="B51" s="203" t="s">
        <v>321</v>
      </c>
      <c r="C51" s="113">
        <v>44935.58</v>
      </c>
      <c r="D51" s="113"/>
      <c r="E51" s="112">
        <f t="shared" si="0"/>
        <v>37731.490000000005</v>
      </c>
      <c r="F51" s="114"/>
      <c r="G51" s="115"/>
      <c r="H51" s="116"/>
      <c r="I51" s="116"/>
      <c r="J51" s="160"/>
    </row>
    <row r="52" spans="1:15" x14ac:dyDescent="0.25">
      <c r="A52" s="111">
        <v>45107</v>
      </c>
      <c r="B52" s="203" t="s">
        <v>321</v>
      </c>
      <c r="C52" s="113">
        <v>34586.46</v>
      </c>
      <c r="D52" s="113"/>
      <c r="E52" s="112">
        <f t="shared" si="0"/>
        <v>3145.0300000000061</v>
      </c>
      <c r="F52" s="114"/>
      <c r="G52" s="115"/>
      <c r="H52" s="116"/>
      <c r="I52" s="116"/>
      <c r="J52" s="160"/>
    </row>
    <row r="53" spans="1:15" x14ac:dyDescent="0.25">
      <c r="A53" s="111"/>
      <c r="B53" s="189"/>
      <c r="C53" s="113"/>
      <c r="D53" s="113"/>
      <c r="E53" s="112">
        <f t="shared" si="0"/>
        <v>3145.0300000000061</v>
      </c>
      <c r="F53" s="114"/>
      <c r="G53" s="115"/>
      <c r="H53" s="116"/>
      <c r="I53" s="116"/>
      <c r="J53" s="160"/>
    </row>
    <row r="54" spans="1:15" x14ac:dyDescent="0.25">
      <c r="A54" s="111"/>
      <c r="B54" s="189"/>
      <c r="C54" s="113"/>
      <c r="D54" s="113"/>
      <c r="E54" s="112">
        <f t="shared" si="0"/>
        <v>3145.0300000000061</v>
      </c>
      <c r="F54" s="114"/>
      <c r="G54" s="115"/>
      <c r="H54" s="116"/>
      <c r="I54" s="116"/>
      <c r="J54" s="160"/>
    </row>
    <row r="55" spans="1:15" x14ac:dyDescent="0.25">
      <c r="A55" s="111"/>
      <c r="B55" s="203"/>
      <c r="C55" s="113"/>
      <c r="D55" s="113"/>
      <c r="E55" s="112">
        <f t="shared" si="0"/>
        <v>3145.0300000000061</v>
      </c>
      <c r="F55" s="114"/>
      <c r="G55" s="115"/>
      <c r="H55" s="116"/>
      <c r="I55" s="116"/>
      <c r="J55" s="160"/>
    </row>
    <row r="56" spans="1:15" x14ac:dyDescent="0.25">
      <c r="A56" s="111"/>
      <c r="B56" s="203"/>
      <c r="C56" s="113"/>
      <c r="D56" s="113"/>
      <c r="E56" s="112">
        <f t="shared" si="0"/>
        <v>3145.0300000000061</v>
      </c>
      <c r="F56" s="114"/>
      <c r="G56" s="115"/>
      <c r="H56" s="116"/>
      <c r="I56" s="116"/>
      <c r="J56" s="160"/>
    </row>
    <row r="57" spans="1:15" x14ac:dyDescent="0.25">
      <c r="A57" s="111"/>
      <c r="B57" s="189"/>
      <c r="C57" s="113"/>
      <c r="D57" s="113"/>
      <c r="E57" s="112">
        <f t="shared" si="0"/>
        <v>3145.0300000000061</v>
      </c>
      <c r="F57" s="114"/>
      <c r="G57" s="115"/>
      <c r="H57" s="116"/>
      <c r="I57" s="116"/>
      <c r="J57" s="160"/>
    </row>
    <row r="58" spans="1:15" x14ac:dyDescent="0.25">
      <c r="A58" s="111"/>
      <c r="B58" s="203"/>
      <c r="C58" s="113"/>
      <c r="D58" s="113"/>
      <c r="E58" s="112">
        <f t="shared" si="0"/>
        <v>3145.0300000000061</v>
      </c>
      <c r="F58" s="114"/>
      <c r="G58" s="115"/>
      <c r="H58" s="116"/>
      <c r="I58" s="116"/>
      <c r="J58" s="160"/>
    </row>
    <row r="59" spans="1:15" x14ac:dyDescent="0.25">
      <c r="A59" s="111"/>
      <c r="B59" s="203"/>
      <c r="C59" s="113"/>
      <c r="D59" s="113"/>
      <c r="E59" s="112">
        <f t="shared" si="0"/>
        <v>3145.0300000000061</v>
      </c>
      <c r="F59" s="114"/>
      <c r="G59" s="115"/>
      <c r="H59" s="116"/>
      <c r="I59" s="116"/>
      <c r="J59" s="160"/>
    </row>
    <row r="60" spans="1:15" x14ac:dyDescent="0.25">
      <c r="A60" s="111"/>
      <c r="B60" s="203"/>
      <c r="C60" s="113"/>
      <c r="D60" s="113"/>
      <c r="E60" s="112">
        <f t="shared" si="0"/>
        <v>3145.0300000000061</v>
      </c>
      <c r="F60" s="114"/>
      <c r="G60" s="115"/>
      <c r="H60" s="116"/>
      <c r="I60" s="116"/>
      <c r="J60" s="160"/>
      <c r="K60" s="205"/>
      <c r="L60" s="206"/>
      <c r="M60" s="207"/>
      <c r="N60" s="207"/>
      <c r="O60" s="208"/>
    </row>
    <row r="61" spans="1:15" x14ac:dyDescent="0.25">
      <c r="A61" s="111"/>
      <c r="B61" s="203"/>
      <c r="C61" s="113"/>
      <c r="D61" s="113"/>
      <c r="E61" s="112">
        <f t="shared" si="0"/>
        <v>3145.0300000000061</v>
      </c>
      <c r="F61" s="114"/>
      <c r="G61" s="115"/>
      <c r="H61" s="116"/>
      <c r="I61" s="116"/>
      <c r="J61" s="160"/>
    </row>
    <row r="62" spans="1:15" x14ac:dyDescent="0.25">
      <c r="A62" s="111"/>
      <c r="B62" s="203"/>
      <c r="C62" s="113"/>
      <c r="D62" s="113"/>
      <c r="E62" s="112">
        <f t="shared" si="0"/>
        <v>3145.0300000000061</v>
      </c>
      <c r="F62" s="114"/>
      <c r="G62" s="115"/>
      <c r="H62" s="116"/>
      <c r="I62" s="116"/>
      <c r="J62" s="160"/>
    </row>
    <row r="63" spans="1:15" x14ac:dyDescent="0.25">
      <c r="A63" s="111"/>
      <c r="B63" s="189"/>
      <c r="C63" s="113"/>
      <c r="D63" s="113"/>
      <c r="E63" s="112">
        <f t="shared" si="0"/>
        <v>3145.0300000000061</v>
      </c>
      <c r="F63" s="114"/>
      <c r="G63" s="115"/>
      <c r="H63" s="116"/>
      <c r="I63" s="116"/>
      <c r="J63" s="160"/>
    </row>
    <row r="64" spans="1:15" x14ac:dyDescent="0.25">
      <c r="A64" s="111"/>
      <c r="B64" s="189"/>
      <c r="C64" s="113"/>
      <c r="D64" s="113"/>
      <c r="E64" s="112">
        <f t="shared" si="0"/>
        <v>3145.0300000000061</v>
      </c>
      <c r="F64" s="114"/>
      <c r="G64" s="115"/>
      <c r="H64" s="116"/>
      <c r="I64" s="103"/>
      <c r="J64" s="160"/>
      <c r="K64" s="209"/>
      <c r="L64" s="210"/>
      <c r="M64" s="211"/>
      <c r="N64" s="211"/>
      <c r="O64" s="212"/>
    </row>
    <row r="65" spans="1:10" x14ac:dyDescent="0.25">
      <c r="A65" s="111"/>
      <c r="B65" s="203"/>
      <c r="C65" s="113"/>
      <c r="D65" s="113"/>
      <c r="E65" s="112">
        <f t="shared" si="0"/>
        <v>3145.0300000000061</v>
      </c>
      <c r="F65" s="114"/>
      <c r="G65" s="115"/>
      <c r="H65" s="116"/>
      <c r="I65" s="116"/>
      <c r="J65" s="160"/>
    </row>
    <row r="66" spans="1:10" x14ac:dyDescent="0.25">
      <c r="A66" s="111"/>
      <c r="B66" s="203"/>
      <c r="C66" s="113"/>
      <c r="D66" s="113"/>
      <c r="E66" s="112">
        <f t="shared" si="0"/>
        <v>3145.0300000000061</v>
      </c>
      <c r="F66" s="114"/>
      <c r="G66" s="115"/>
      <c r="H66" s="116"/>
      <c r="I66" s="116"/>
      <c r="J66" s="160"/>
    </row>
    <row r="67" spans="1:10" x14ac:dyDescent="0.25">
      <c r="A67" s="111"/>
      <c r="B67" s="203"/>
      <c r="C67" s="113"/>
      <c r="D67" s="113"/>
      <c r="E67" s="112">
        <f t="shared" si="0"/>
        <v>3145.0300000000061</v>
      </c>
      <c r="F67" s="114"/>
      <c r="G67" s="115"/>
      <c r="H67" s="116"/>
      <c r="I67" s="116"/>
      <c r="J67" s="160"/>
    </row>
    <row r="68" spans="1:10" x14ac:dyDescent="0.25">
      <c r="A68" s="111"/>
      <c r="B68" s="203"/>
      <c r="C68" s="113"/>
      <c r="D68" s="113"/>
      <c r="E68" s="112">
        <f t="shared" si="0"/>
        <v>3145.0300000000061</v>
      </c>
      <c r="F68" s="114"/>
      <c r="G68" s="115"/>
      <c r="H68" s="116"/>
      <c r="I68" s="116"/>
      <c r="J68" s="160"/>
    </row>
    <row r="69" spans="1:10" x14ac:dyDescent="0.25">
      <c r="A69" s="111"/>
      <c r="B69" s="203"/>
      <c r="C69" s="113"/>
      <c r="D69" s="113"/>
      <c r="E69" s="112">
        <f t="shared" si="0"/>
        <v>3145.0300000000061</v>
      </c>
      <c r="F69" s="114"/>
      <c r="G69" s="115"/>
      <c r="H69" s="116"/>
      <c r="I69" s="116"/>
      <c r="J69" s="160"/>
    </row>
    <row r="70" spans="1:10" x14ac:dyDescent="0.25">
      <c r="A70" s="111"/>
      <c r="B70" s="203"/>
      <c r="C70" s="113"/>
      <c r="D70" s="113"/>
      <c r="E70" s="112">
        <f t="shared" si="0"/>
        <v>3145.0300000000061</v>
      </c>
      <c r="F70" s="114"/>
      <c r="G70" s="115"/>
      <c r="H70" s="116"/>
      <c r="I70" s="116"/>
      <c r="J70" s="160"/>
    </row>
    <row r="71" spans="1:10" s="117" customFormat="1" x14ac:dyDescent="0.25">
      <c r="A71" s="111"/>
      <c r="B71" s="203"/>
      <c r="C71" s="113"/>
      <c r="D71" s="113"/>
      <c r="E71" s="112">
        <f t="shared" si="0"/>
        <v>3145.0300000000061</v>
      </c>
      <c r="F71" s="114"/>
      <c r="G71" s="115"/>
      <c r="H71" s="116"/>
      <c r="I71" s="103"/>
      <c r="J71" s="160"/>
    </row>
    <row r="72" spans="1:10" s="117" customFormat="1" x14ac:dyDescent="0.25">
      <c r="A72" s="111"/>
      <c r="B72" s="204"/>
      <c r="C72" s="113"/>
      <c r="D72" s="113"/>
      <c r="E72" s="112">
        <f t="shared" ref="E72:E135" si="1">E71-C72+D72</f>
        <v>3145.0300000000061</v>
      </c>
      <c r="F72" s="114"/>
      <c r="G72" s="115"/>
      <c r="H72" s="116"/>
      <c r="I72" s="103"/>
      <c r="J72" s="160"/>
    </row>
    <row r="73" spans="1:10" x14ac:dyDescent="0.25">
      <c r="A73" s="111"/>
      <c r="B73" s="204"/>
      <c r="C73" s="113"/>
      <c r="D73" s="113"/>
      <c r="E73" s="112">
        <f t="shared" si="1"/>
        <v>3145.0300000000061</v>
      </c>
      <c r="F73" s="114"/>
      <c r="G73" s="115"/>
      <c r="H73" s="116"/>
      <c r="I73" s="103"/>
      <c r="J73" s="160"/>
    </row>
    <row r="74" spans="1:10" x14ac:dyDescent="0.25">
      <c r="A74" s="111"/>
      <c r="B74" s="204"/>
      <c r="C74" s="113"/>
      <c r="D74" s="113"/>
      <c r="E74" s="112">
        <f t="shared" si="1"/>
        <v>3145.0300000000061</v>
      </c>
      <c r="F74" s="114"/>
      <c r="G74" s="115"/>
      <c r="H74" s="116"/>
      <c r="I74" s="116"/>
      <c r="J74" s="160"/>
    </row>
    <row r="75" spans="1:10" x14ac:dyDescent="0.25">
      <c r="A75" s="111"/>
      <c r="B75" s="204"/>
      <c r="C75" s="113"/>
      <c r="D75" s="113"/>
      <c r="E75" s="112">
        <f t="shared" si="1"/>
        <v>3145.0300000000061</v>
      </c>
      <c r="F75" s="114"/>
      <c r="G75" s="115"/>
      <c r="H75" s="116"/>
      <c r="I75" s="103"/>
      <c r="J75" s="160"/>
    </row>
    <row r="76" spans="1:10" s="117" customFormat="1" x14ac:dyDescent="0.25">
      <c r="A76" s="111"/>
      <c r="B76" s="204"/>
      <c r="C76" s="113"/>
      <c r="D76" s="113"/>
      <c r="E76" s="112">
        <f t="shared" si="1"/>
        <v>3145.0300000000061</v>
      </c>
      <c r="F76" s="114"/>
      <c r="G76" s="115"/>
      <c r="H76" s="116"/>
      <c r="I76" s="103"/>
      <c r="J76" s="160"/>
    </row>
    <row r="77" spans="1:10" s="117" customFormat="1" x14ac:dyDescent="0.25">
      <c r="A77" s="111"/>
      <c r="B77" s="204"/>
      <c r="C77" s="113"/>
      <c r="D77" s="113"/>
      <c r="E77" s="112">
        <f t="shared" si="1"/>
        <v>3145.0300000000061</v>
      </c>
      <c r="F77" s="114"/>
      <c r="G77" s="115"/>
      <c r="H77" s="116"/>
      <c r="I77" s="116"/>
      <c r="J77" s="160"/>
    </row>
    <row r="78" spans="1:10" s="117" customFormat="1" x14ac:dyDescent="0.25">
      <c r="A78" s="111"/>
      <c r="B78" s="204"/>
      <c r="C78" s="113"/>
      <c r="D78" s="113"/>
      <c r="E78" s="112">
        <f t="shared" si="1"/>
        <v>3145.0300000000061</v>
      </c>
      <c r="F78" s="114"/>
      <c r="G78" s="115"/>
      <c r="H78" s="116"/>
      <c r="I78" s="116"/>
      <c r="J78" s="160"/>
    </row>
    <row r="79" spans="1:10" s="117" customFormat="1" x14ac:dyDescent="0.25">
      <c r="A79" s="111"/>
      <c r="B79" s="204"/>
      <c r="C79" s="113"/>
      <c r="D79" s="113"/>
      <c r="E79" s="112">
        <f t="shared" si="1"/>
        <v>3145.0300000000061</v>
      </c>
      <c r="F79" s="114"/>
      <c r="G79" s="115"/>
      <c r="H79" s="116"/>
      <c r="I79" s="103"/>
      <c r="J79" s="160"/>
    </row>
    <row r="80" spans="1:10" s="117" customFormat="1" x14ac:dyDescent="0.25">
      <c r="A80" s="111"/>
      <c r="B80" s="204"/>
      <c r="C80" s="113"/>
      <c r="D80" s="113"/>
      <c r="E80" s="112">
        <f t="shared" si="1"/>
        <v>3145.0300000000061</v>
      </c>
      <c r="F80" s="114"/>
      <c r="G80" s="115"/>
      <c r="H80" s="116"/>
      <c r="I80" s="116"/>
      <c r="J80" s="160"/>
    </row>
    <row r="81" spans="1:10" s="117" customFormat="1" x14ac:dyDescent="0.25">
      <c r="A81" s="111"/>
      <c r="B81" s="204"/>
      <c r="C81" s="113"/>
      <c r="D81" s="113"/>
      <c r="E81" s="112">
        <f t="shared" si="1"/>
        <v>3145.0300000000061</v>
      </c>
      <c r="F81" s="114"/>
      <c r="G81" s="115"/>
      <c r="H81" s="116"/>
      <c r="I81" s="116"/>
      <c r="J81" s="160"/>
    </row>
    <row r="82" spans="1:10" s="117" customFormat="1" x14ac:dyDescent="0.25">
      <c r="A82" s="111"/>
      <c r="B82" s="204"/>
      <c r="C82" s="113"/>
      <c r="D82" s="113"/>
      <c r="E82" s="112">
        <f t="shared" si="1"/>
        <v>3145.0300000000061</v>
      </c>
      <c r="F82" s="114"/>
      <c r="G82" s="115"/>
      <c r="H82" s="116"/>
      <c r="I82" s="116"/>
      <c r="J82" s="160"/>
    </row>
    <row r="83" spans="1:10" x14ac:dyDescent="0.25">
      <c r="A83" s="111"/>
      <c r="B83" s="204"/>
      <c r="C83" s="113"/>
      <c r="D83" s="113"/>
      <c r="E83" s="112">
        <f t="shared" si="1"/>
        <v>3145.0300000000061</v>
      </c>
      <c r="F83" s="114"/>
      <c r="G83" s="115"/>
      <c r="H83" s="116"/>
      <c r="I83" s="116"/>
      <c r="J83" s="160"/>
    </row>
    <row r="84" spans="1:10" x14ac:dyDescent="0.25">
      <c r="A84" s="111"/>
      <c r="B84" s="204"/>
      <c r="C84" s="113"/>
      <c r="D84" s="113"/>
      <c r="E84" s="112">
        <f t="shared" si="1"/>
        <v>3145.0300000000061</v>
      </c>
      <c r="F84" s="114"/>
      <c r="G84" s="115"/>
      <c r="H84" s="116"/>
      <c r="I84" s="116"/>
      <c r="J84" s="160"/>
    </row>
    <row r="85" spans="1:10" x14ac:dyDescent="0.25">
      <c r="A85" s="111"/>
      <c r="B85" s="204"/>
      <c r="C85" s="113"/>
      <c r="D85" s="113"/>
      <c r="E85" s="112">
        <f t="shared" si="1"/>
        <v>3145.0300000000061</v>
      </c>
      <c r="F85" s="114"/>
      <c r="G85" s="115"/>
      <c r="H85" s="116"/>
      <c r="I85" s="116"/>
      <c r="J85" s="160"/>
    </row>
    <row r="86" spans="1:10" x14ac:dyDescent="0.25">
      <c r="A86" s="111"/>
      <c r="B86" s="204"/>
      <c r="C86" s="113"/>
      <c r="D86" s="113"/>
      <c r="E86" s="112">
        <f t="shared" si="1"/>
        <v>3145.0300000000061</v>
      </c>
      <c r="F86" s="114"/>
      <c r="G86" s="115"/>
      <c r="H86" s="116"/>
      <c r="I86" s="116"/>
      <c r="J86" s="160"/>
    </row>
    <row r="87" spans="1:10" x14ac:dyDescent="0.25">
      <c r="A87" s="111"/>
      <c r="B87" s="204"/>
      <c r="C87" s="113">
        <v>0</v>
      </c>
      <c r="D87" s="113">
        <v>0</v>
      </c>
      <c r="E87" s="112">
        <f t="shared" si="1"/>
        <v>3145.0300000000061</v>
      </c>
      <c r="F87" s="114"/>
      <c r="G87" s="115"/>
      <c r="H87" s="116"/>
      <c r="I87" s="116"/>
      <c r="J87" s="160"/>
    </row>
    <row r="88" spans="1:10" x14ac:dyDescent="0.25">
      <c r="A88" s="111"/>
      <c r="B88" s="204"/>
      <c r="C88" s="113">
        <v>0</v>
      </c>
      <c r="D88" s="113">
        <v>0</v>
      </c>
      <c r="E88" s="112">
        <f t="shared" si="1"/>
        <v>3145.0300000000061</v>
      </c>
      <c r="F88" s="114"/>
      <c r="G88" s="115"/>
      <c r="H88" s="116"/>
      <c r="I88" s="116"/>
      <c r="J88" s="160"/>
    </row>
    <row r="89" spans="1:10" x14ac:dyDescent="0.25">
      <c r="A89" s="111"/>
      <c r="B89" s="204"/>
      <c r="C89" s="113">
        <v>0</v>
      </c>
      <c r="D89" s="113">
        <v>0</v>
      </c>
      <c r="E89" s="112">
        <f t="shared" si="1"/>
        <v>3145.0300000000061</v>
      </c>
      <c r="F89" s="114"/>
      <c r="G89" s="115"/>
      <c r="H89" s="116"/>
      <c r="I89" s="116"/>
      <c r="J89" s="160"/>
    </row>
    <row r="90" spans="1:10" x14ac:dyDescent="0.25">
      <c r="A90" s="111"/>
      <c r="B90" s="204"/>
      <c r="C90" s="113">
        <v>0</v>
      </c>
      <c r="D90" s="113">
        <v>0</v>
      </c>
      <c r="E90" s="112">
        <f t="shared" si="1"/>
        <v>3145.0300000000061</v>
      </c>
      <c r="F90" s="114"/>
      <c r="G90" s="115"/>
      <c r="H90" s="116"/>
      <c r="I90" s="116"/>
      <c r="J90" s="160"/>
    </row>
    <row r="91" spans="1:10" x14ac:dyDescent="0.25">
      <c r="A91" s="111"/>
      <c r="B91" s="204"/>
      <c r="C91" s="113">
        <v>0</v>
      </c>
      <c r="D91" s="113">
        <v>0</v>
      </c>
      <c r="E91" s="112">
        <f t="shared" si="1"/>
        <v>3145.0300000000061</v>
      </c>
      <c r="F91" s="114"/>
      <c r="G91" s="115"/>
      <c r="H91" s="116"/>
      <c r="I91" s="116"/>
      <c r="J91" s="160"/>
    </row>
    <row r="92" spans="1:10" x14ac:dyDescent="0.25">
      <c r="A92" s="111"/>
      <c r="B92" s="102"/>
      <c r="C92" s="113">
        <v>0</v>
      </c>
      <c r="D92" s="113">
        <v>0</v>
      </c>
      <c r="E92" s="112">
        <f t="shared" si="1"/>
        <v>3145.0300000000061</v>
      </c>
      <c r="F92" s="114"/>
      <c r="G92" s="115"/>
      <c r="H92" s="116"/>
      <c r="I92" s="116"/>
      <c r="J92" s="160"/>
    </row>
    <row r="93" spans="1:10" x14ac:dyDescent="0.25">
      <c r="A93" s="111"/>
      <c r="B93" s="102"/>
      <c r="C93" s="113">
        <v>0</v>
      </c>
      <c r="D93" s="113">
        <v>0</v>
      </c>
      <c r="E93" s="112">
        <f t="shared" si="1"/>
        <v>3145.0300000000061</v>
      </c>
      <c r="F93" s="114"/>
      <c r="G93" s="115"/>
      <c r="H93" s="116"/>
      <c r="I93" s="103"/>
      <c r="J93" s="160"/>
    </row>
    <row r="94" spans="1:10" x14ac:dyDescent="0.25">
      <c r="A94" s="111"/>
      <c r="B94" s="102"/>
      <c r="C94" s="113">
        <v>0</v>
      </c>
      <c r="D94" s="113">
        <v>0</v>
      </c>
      <c r="E94" s="112">
        <f t="shared" si="1"/>
        <v>3145.0300000000061</v>
      </c>
      <c r="F94" s="114"/>
      <c r="G94" s="115"/>
      <c r="H94" s="116"/>
      <c r="I94" s="116"/>
      <c r="J94" s="160"/>
    </row>
    <row r="95" spans="1:10" s="117" customFormat="1" x14ac:dyDescent="0.25">
      <c r="A95" s="111"/>
      <c r="B95" s="102"/>
      <c r="C95" s="113">
        <v>0</v>
      </c>
      <c r="D95" s="113">
        <v>0</v>
      </c>
      <c r="E95" s="112">
        <f t="shared" si="1"/>
        <v>3145.0300000000061</v>
      </c>
      <c r="F95" s="114"/>
      <c r="G95" s="115"/>
      <c r="H95" s="116"/>
      <c r="I95" s="116"/>
      <c r="J95" s="160"/>
    </row>
    <row r="96" spans="1:10" s="117" customFormat="1" x14ac:dyDescent="0.25">
      <c r="A96" s="111"/>
      <c r="B96" s="102"/>
      <c r="C96" s="113">
        <v>0</v>
      </c>
      <c r="D96" s="113">
        <v>0</v>
      </c>
      <c r="E96" s="112">
        <f t="shared" si="1"/>
        <v>3145.0300000000061</v>
      </c>
      <c r="F96" s="114"/>
      <c r="G96" s="115"/>
      <c r="H96" s="116"/>
      <c r="I96" s="116"/>
      <c r="J96" s="160"/>
    </row>
    <row r="97" spans="1:10" x14ac:dyDescent="0.25">
      <c r="A97" s="111"/>
      <c r="B97" s="102"/>
      <c r="C97" s="113">
        <v>0</v>
      </c>
      <c r="D97" s="113">
        <v>0</v>
      </c>
      <c r="E97" s="112">
        <f t="shared" si="1"/>
        <v>3145.0300000000061</v>
      </c>
      <c r="F97" s="114"/>
      <c r="G97" s="115"/>
      <c r="H97" s="116"/>
      <c r="I97" s="116"/>
      <c r="J97" s="160"/>
    </row>
    <row r="98" spans="1:10" x14ac:dyDescent="0.25">
      <c r="A98" s="111"/>
      <c r="B98" s="102"/>
      <c r="C98" s="113">
        <v>0</v>
      </c>
      <c r="D98" s="113">
        <v>0</v>
      </c>
      <c r="E98" s="112">
        <f t="shared" si="1"/>
        <v>3145.0300000000061</v>
      </c>
      <c r="F98" s="114"/>
      <c r="G98" s="115"/>
      <c r="H98" s="116"/>
      <c r="I98" s="116"/>
      <c r="J98" s="160"/>
    </row>
    <row r="99" spans="1:10" x14ac:dyDescent="0.25">
      <c r="A99" s="111"/>
      <c r="B99" s="102"/>
      <c r="C99" s="113">
        <v>0</v>
      </c>
      <c r="D99" s="113">
        <v>0</v>
      </c>
      <c r="E99" s="112">
        <f t="shared" si="1"/>
        <v>3145.0300000000061</v>
      </c>
      <c r="F99" s="114"/>
      <c r="G99" s="115"/>
      <c r="H99" s="116"/>
      <c r="I99" s="116"/>
      <c r="J99" s="160"/>
    </row>
    <row r="100" spans="1:10" x14ac:dyDescent="0.25">
      <c r="A100" s="111"/>
      <c r="B100" s="102"/>
      <c r="C100" s="113">
        <v>0</v>
      </c>
      <c r="D100" s="113">
        <v>0</v>
      </c>
      <c r="E100" s="112">
        <f t="shared" si="1"/>
        <v>3145.0300000000061</v>
      </c>
      <c r="F100" s="114"/>
      <c r="G100" s="115"/>
      <c r="H100" s="116"/>
      <c r="I100" s="116"/>
      <c r="J100" s="160"/>
    </row>
    <row r="101" spans="1:10" x14ac:dyDescent="0.25">
      <c r="A101" s="111"/>
      <c r="B101" s="189"/>
      <c r="C101" s="113">
        <v>0</v>
      </c>
      <c r="D101" s="113">
        <v>0</v>
      </c>
      <c r="E101" s="112">
        <f t="shared" si="1"/>
        <v>3145.0300000000061</v>
      </c>
      <c r="F101" s="114"/>
      <c r="G101" s="115"/>
      <c r="H101" s="116"/>
      <c r="I101" s="116"/>
      <c r="J101" s="160"/>
    </row>
    <row r="102" spans="1:10" x14ac:dyDescent="0.25">
      <c r="A102" s="111"/>
      <c r="B102" s="102"/>
      <c r="C102" s="113">
        <v>0</v>
      </c>
      <c r="D102" s="113">
        <v>0</v>
      </c>
      <c r="E102" s="112">
        <f t="shared" si="1"/>
        <v>3145.0300000000061</v>
      </c>
      <c r="F102" s="114"/>
      <c r="G102" s="115"/>
      <c r="H102" s="116"/>
      <c r="I102" s="116"/>
      <c r="J102" s="160"/>
    </row>
    <row r="103" spans="1:10" x14ac:dyDescent="0.25">
      <c r="A103" s="111"/>
      <c r="B103" s="189"/>
      <c r="C103" s="113">
        <v>0</v>
      </c>
      <c r="D103" s="113">
        <v>0</v>
      </c>
      <c r="E103" s="112">
        <f t="shared" si="1"/>
        <v>3145.0300000000061</v>
      </c>
      <c r="F103" s="114"/>
      <c r="G103" s="115"/>
      <c r="H103" s="116"/>
      <c r="I103" s="116"/>
      <c r="J103" s="160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1"/>
        <v>3145.0300000000061</v>
      </c>
      <c r="F104" s="114"/>
      <c r="G104" s="115"/>
      <c r="H104" s="116"/>
      <c r="I104" s="116"/>
      <c r="J104" s="160"/>
    </row>
    <row r="105" spans="1:10" x14ac:dyDescent="0.25">
      <c r="A105" s="111"/>
      <c r="B105" s="102"/>
      <c r="C105" s="113">
        <v>0</v>
      </c>
      <c r="D105" s="113">
        <v>0</v>
      </c>
      <c r="E105" s="112">
        <f t="shared" si="1"/>
        <v>3145.0300000000061</v>
      </c>
      <c r="F105" s="114"/>
      <c r="G105" s="115"/>
      <c r="H105" s="116"/>
      <c r="I105" s="116"/>
      <c r="J105" s="160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1"/>
        <v>3145.0300000000061</v>
      </c>
      <c r="F106" s="114"/>
      <c r="G106" s="115"/>
      <c r="H106" s="116"/>
      <c r="I106" s="116"/>
      <c r="J106" s="160"/>
    </row>
    <row r="107" spans="1:10" x14ac:dyDescent="0.25">
      <c r="A107" s="111"/>
      <c r="B107" s="102"/>
      <c r="C107" s="113">
        <v>0</v>
      </c>
      <c r="D107" s="113">
        <v>0</v>
      </c>
      <c r="E107" s="112">
        <f t="shared" si="1"/>
        <v>3145.0300000000061</v>
      </c>
      <c r="F107" s="114"/>
      <c r="G107" s="115"/>
      <c r="H107" s="116"/>
      <c r="I107" s="116"/>
      <c r="J107" s="160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1"/>
        <v>3145.0300000000061</v>
      </c>
      <c r="F108" s="114"/>
      <c r="G108" s="115"/>
      <c r="H108" s="116"/>
      <c r="I108" s="116"/>
      <c r="J108" s="160"/>
    </row>
    <row r="109" spans="1:10" x14ac:dyDescent="0.25">
      <c r="A109" s="111"/>
      <c r="B109" s="102"/>
      <c r="C109" s="113">
        <v>0</v>
      </c>
      <c r="D109" s="113">
        <v>0</v>
      </c>
      <c r="E109" s="112">
        <f t="shared" si="1"/>
        <v>3145.0300000000061</v>
      </c>
      <c r="F109" s="114"/>
      <c r="G109" s="115"/>
      <c r="H109" s="116"/>
      <c r="I109" s="116"/>
      <c r="J109" s="160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1"/>
        <v>3145.0300000000061</v>
      </c>
      <c r="F110" s="114"/>
      <c r="G110" s="115"/>
      <c r="H110" s="116"/>
      <c r="I110" s="116"/>
      <c r="J110" s="160"/>
    </row>
    <row r="111" spans="1:10" x14ac:dyDescent="0.25">
      <c r="A111" s="111"/>
      <c r="B111" s="102"/>
      <c r="C111" s="113">
        <v>0</v>
      </c>
      <c r="D111" s="113">
        <v>0</v>
      </c>
      <c r="E111" s="112">
        <f t="shared" si="1"/>
        <v>3145.0300000000061</v>
      </c>
      <c r="F111" s="114"/>
      <c r="G111" s="115"/>
      <c r="H111" s="116"/>
      <c r="I111" s="116"/>
      <c r="J111" s="160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1"/>
        <v>3145.0300000000061</v>
      </c>
      <c r="F112" s="114"/>
      <c r="G112" s="115"/>
      <c r="H112" s="116"/>
      <c r="I112" s="103"/>
      <c r="J112" s="160"/>
    </row>
    <row r="113" spans="1:10" x14ac:dyDescent="0.25">
      <c r="A113" s="111"/>
      <c r="B113" s="102"/>
      <c r="C113" s="113">
        <v>0</v>
      </c>
      <c r="D113" s="113">
        <v>0</v>
      </c>
      <c r="E113" s="112">
        <f t="shared" si="1"/>
        <v>3145.0300000000061</v>
      </c>
      <c r="F113" s="114"/>
      <c r="G113" s="115"/>
      <c r="H113" s="116"/>
      <c r="I113" s="116"/>
      <c r="J113" s="160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1"/>
        <v>3145.0300000000061</v>
      </c>
      <c r="F114" s="114"/>
      <c r="G114" s="115"/>
      <c r="H114" s="116"/>
      <c r="I114" s="103"/>
      <c r="J114" s="160"/>
    </row>
    <row r="115" spans="1:10" x14ac:dyDescent="0.25">
      <c r="A115" s="111"/>
      <c r="B115" s="102"/>
      <c r="C115" s="113">
        <v>0</v>
      </c>
      <c r="D115" s="113">
        <v>0</v>
      </c>
      <c r="E115" s="112">
        <f t="shared" si="1"/>
        <v>3145.0300000000061</v>
      </c>
      <c r="F115" s="114"/>
      <c r="G115" s="115"/>
      <c r="H115" s="116"/>
      <c r="I115" s="103"/>
      <c r="J115" s="160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1"/>
        <v>3145.0300000000061</v>
      </c>
      <c r="F116" s="114"/>
      <c r="G116" s="115"/>
      <c r="H116" s="116"/>
      <c r="I116" s="103"/>
      <c r="J116" s="160"/>
    </row>
    <row r="117" spans="1:10" x14ac:dyDescent="0.25">
      <c r="A117" s="111"/>
      <c r="B117" s="102"/>
      <c r="C117" s="113">
        <v>0</v>
      </c>
      <c r="D117" s="113">
        <v>0</v>
      </c>
      <c r="E117" s="112">
        <f t="shared" si="1"/>
        <v>3145.0300000000061</v>
      </c>
      <c r="F117" s="114"/>
      <c r="G117" s="115"/>
      <c r="H117" s="116"/>
      <c r="I117" s="103"/>
      <c r="J117" s="160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1"/>
        <v>3145.0300000000061</v>
      </c>
      <c r="F118" s="114"/>
      <c r="G118" s="115"/>
      <c r="H118" s="116"/>
      <c r="I118" s="103"/>
      <c r="J118" s="160"/>
    </row>
    <row r="119" spans="1:10" x14ac:dyDescent="0.25">
      <c r="A119" s="111"/>
      <c r="B119" s="189"/>
      <c r="C119" s="113">
        <v>0</v>
      </c>
      <c r="D119" s="113">
        <v>0</v>
      </c>
      <c r="E119" s="112">
        <f t="shared" si="1"/>
        <v>3145.0300000000061</v>
      </c>
      <c r="F119" s="114"/>
      <c r="G119" s="115"/>
      <c r="H119" s="116"/>
      <c r="I119" s="116"/>
      <c r="J119" s="160"/>
    </row>
    <row r="120" spans="1:10" x14ac:dyDescent="0.25">
      <c r="A120" s="111"/>
      <c r="B120" s="189"/>
      <c r="C120" s="113">
        <v>0</v>
      </c>
      <c r="D120" s="113">
        <v>0</v>
      </c>
      <c r="E120" s="112">
        <f t="shared" si="1"/>
        <v>3145.0300000000061</v>
      </c>
      <c r="F120" s="114"/>
      <c r="G120" s="115"/>
      <c r="H120" s="116"/>
      <c r="I120" s="116"/>
      <c r="J120" s="160"/>
    </row>
    <row r="121" spans="1:10" x14ac:dyDescent="0.25">
      <c r="A121" s="111"/>
      <c r="B121" s="189"/>
      <c r="C121" s="113">
        <v>0</v>
      </c>
      <c r="D121" s="113">
        <v>0</v>
      </c>
      <c r="E121" s="112">
        <f t="shared" si="1"/>
        <v>3145.0300000000061</v>
      </c>
      <c r="F121" s="114"/>
      <c r="G121" s="115"/>
      <c r="H121" s="116"/>
      <c r="I121" s="116"/>
      <c r="J121" s="160"/>
    </row>
    <row r="122" spans="1:10" x14ac:dyDescent="0.25">
      <c r="A122" s="111"/>
      <c r="B122" s="189"/>
      <c r="C122" s="113">
        <v>0</v>
      </c>
      <c r="D122" s="113">
        <v>0</v>
      </c>
      <c r="E122" s="112">
        <f t="shared" si="1"/>
        <v>3145.0300000000061</v>
      </c>
      <c r="F122" s="114"/>
      <c r="G122" s="115"/>
      <c r="H122" s="116"/>
      <c r="I122" s="116"/>
      <c r="J122" s="160"/>
    </row>
    <row r="123" spans="1:10" x14ac:dyDescent="0.25">
      <c r="A123" s="111"/>
      <c r="B123" s="189"/>
      <c r="C123" s="113">
        <v>0</v>
      </c>
      <c r="D123" s="113">
        <v>0</v>
      </c>
      <c r="E123" s="112">
        <f t="shared" si="1"/>
        <v>3145.0300000000061</v>
      </c>
      <c r="F123" s="114"/>
      <c r="G123" s="115"/>
      <c r="H123" s="116"/>
      <c r="I123" s="116"/>
      <c r="J123" s="160"/>
    </row>
    <row r="124" spans="1:10" x14ac:dyDescent="0.25">
      <c r="A124" s="111"/>
      <c r="B124" s="189"/>
      <c r="C124" s="113">
        <v>0</v>
      </c>
      <c r="D124" s="113">
        <v>0</v>
      </c>
      <c r="E124" s="112">
        <f t="shared" si="1"/>
        <v>3145.0300000000061</v>
      </c>
      <c r="F124" s="114"/>
      <c r="G124" s="115"/>
      <c r="H124" s="116"/>
      <c r="I124" s="116"/>
      <c r="J124" s="160"/>
    </row>
    <row r="125" spans="1:10" x14ac:dyDescent="0.25">
      <c r="A125" s="111"/>
      <c r="B125" s="102"/>
      <c r="C125" s="113">
        <v>0</v>
      </c>
      <c r="D125" s="113">
        <v>0</v>
      </c>
      <c r="E125" s="112">
        <f t="shared" si="1"/>
        <v>3145.0300000000061</v>
      </c>
      <c r="F125" s="114"/>
      <c r="G125" s="115"/>
      <c r="H125" s="116"/>
      <c r="I125" s="116"/>
      <c r="J125" s="160"/>
    </row>
    <row r="126" spans="1:10" x14ac:dyDescent="0.25">
      <c r="A126" s="111"/>
      <c r="B126" s="102"/>
      <c r="C126" s="113">
        <v>0</v>
      </c>
      <c r="D126" s="113">
        <v>0</v>
      </c>
      <c r="E126" s="112">
        <f t="shared" si="1"/>
        <v>3145.0300000000061</v>
      </c>
      <c r="F126" s="114"/>
      <c r="G126" s="115"/>
      <c r="H126" s="116"/>
      <c r="I126" s="116"/>
      <c r="J126" s="160"/>
    </row>
    <row r="127" spans="1:10" x14ac:dyDescent="0.25">
      <c r="A127" s="111"/>
      <c r="B127" s="102"/>
      <c r="C127" s="113">
        <v>0</v>
      </c>
      <c r="D127" s="113">
        <v>0</v>
      </c>
      <c r="E127" s="112">
        <f t="shared" si="1"/>
        <v>3145.0300000000061</v>
      </c>
      <c r="F127" s="114"/>
      <c r="G127" s="115"/>
      <c r="H127" s="116"/>
      <c r="I127" s="116"/>
      <c r="J127" s="160"/>
    </row>
    <row r="128" spans="1:10" x14ac:dyDescent="0.25">
      <c r="A128" s="111"/>
      <c r="B128" s="180"/>
      <c r="C128" s="113">
        <v>0</v>
      </c>
      <c r="D128" s="113">
        <v>0</v>
      </c>
      <c r="E128" s="112">
        <f t="shared" si="1"/>
        <v>3145.0300000000061</v>
      </c>
      <c r="F128" s="114"/>
      <c r="G128" s="115"/>
      <c r="H128" s="116"/>
      <c r="I128" s="116"/>
      <c r="J128" s="160"/>
    </row>
    <row r="129" spans="1:10" x14ac:dyDescent="0.25">
      <c r="A129" s="111"/>
      <c r="B129" s="102"/>
      <c r="C129" s="113">
        <v>0</v>
      </c>
      <c r="D129" s="113">
        <v>0</v>
      </c>
      <c r="E129" s="112">
        <f t="shared" si="1"/>
        <v>3145.0300000000061</v>
      </c>
      <c r="F129" s="114"/>
      <c r="G129" s="115"/>
      <c r="H129" s="116"/>
      <c r="I129" s="116"/>
      <c r="J129" s="160"/>
    </row>
    <row r="130" spans="1:10" x14ac:dyDescent="0.25">
      <c r="A130" s="111"/>
      <c r="B130" s="102"/>
      <c r="C130" s="113">
        <v>0</v>
      </c>
      <c r="D130" s="113">
        <v>0</v>
      </c>
      <c r="E130" s="112">
        <f t="shared" si="1"/>
        <v>3145.0300000000061</v>
      </c>
      <c r="F130" s="114"/>
      <c r="G130" s="115"/>
      <c r="H130" s="116"/>
      <c r="I130" s="116"/>
      <c r="J130" s="160"/>
    </row>
    <row r="131" spans="1:10" x14ac:dyDescent="0.25">
      <c r="A131" s="111"/>
      <c r="B131" s="102"/>
      <c r="C131" s="113">
        <v>0</v>
      </c>
      <c r="D131" s="113">
        <v>0</v>
      </c>
      <c r="E131" s="112">
        <f t="shared" si="1"/>
        <v>3145.0300000000061</v>
      </c>
      <c r="F131" s="114"/>
      <c r="G131" s="115"/>
      <c r="H131" s="116"/>
      <c r="I131" s="116"/>
      <c r="J131" s="160"/>
    </row>
    <row r="132" spans="1:10" x14ac:dyDescent="0.25">
      <c r="A132" s="111"/>
      <c r="B132" s="102"/>
      <c r="C132" s="113">
        <v>0</v>
      </c>
      <c r="D132" s="113">
        <v>0</v>
      </c>
      <c r="E132" s="112">
        <f t="shared" si="1"/>
        <v>3145.0300000000061</v>
      </c>
      <c r="F132" s="114"/>
      <c r="G132" s="115"/>
      <c r="H132" s="116"/>
      <c r="I132" s="116"/>
      <c r="J132" s="160"/>
    </row>
    <row r="133" spans="1:10" x14ac:dyDescent="0.25">
      <c r="A133" s="111"/>
      <c r="B133" s="102"/>
      <c r="C133" s="113">
        <v>0</v>
      </c>
      <c r="D133" s="113">
        <v>0</v>
      </c>
      <c r="E133" s="112">
        <f t="shared" si="1"/>
        <v>3145.0300000000061</v>
      </c>
      <c r="F133" s="114"/>
      <c r="G133" s="115"/>
      <c r="H133" s="116"/>
      <c r="I133" s="103"/>
      <c r="J133" s="160"/>
    </row>
    <row r="134" spans="1:10" x14ac:dyDescent="0.25">
      <c r="A134" s="111"/>
      <c r="B134" s="102"/>
      <c r="C134" s="113">
        <v>0</v>
      </c>
      <c r="D134" s="113">
        <v>0</v>
      </c>
      <c r="E134" s="112">
        <f t="shared" si="1"/>
        <v>3145.0300000000061</v>
      </c>
      <c r="F134" s="114"/>
      <c r="G134" s="115"/>
      <c r="H134" s="116"/>
      <c r="I134" s="116"/>
      <c r="J134" s="160"/>
    </row>
    <row r="135" spans="1:10" x14ac:dyDescent="0.25">
      <c r="A135" s="111"/>
      <c r="B135" s="102"/>
      <c r="C135" s="113">
        <v>0</v>
      </c>
      <c r="D135" s="113">
        <v>0</v>
      </c>
      <c r="E135" s="112">
        <f t="shared" si="1"/>
        <v>3145.0300000000061</v>
      </c>
      <c r="F135" s="114"/>
      <c r="G135" s="115"/>
      <c r="H135" s="116"/>
      <c r="I135" s="103"/>
      <c r="J135" s="160"/>
    </row>
    <row r="136" spans="1:10" x14ac:dyDescent="0.25">
      <c r="A136" s="111"/>
      <c r="B136" s="102"/>
      <c r="C136" s="113">
        <v>0</v>
      </c>
      <c r="D136" s="113">
        <v>0</v>
      </c>
      <c r="E136" s="112">
        <f t="shared" ref="E136:E139" si="2">E135-C136+D136</f>
        <v>3145.0300000000061</v>
      </c>
      <c r="F136" s="114"/>
      <c r="G136" s="115"/>
      <c r="H136" s="116"/>
      <c r="I136" s="103"/>
      <c r="J136" s="160"/>
    </row>
    <row r="137" spans="1:10" x14ac:dyDescent="0.25">
      <c r="A137" s="111"/>
      <c r="B137" s="102"/>
      <c r="C137" s="113">
        <v>0</v>
      </c>
      <c r="D137" s="113">
        <v>0</v>
      </c>
      <c r="E137" s="112">
        <f t="shared" si="2"/>
        <v>3145.0300000000061</v>
      </c>
      <c r="F137" s="170"/>
      <c r="G137" s="171"/>
      <c r="H137" s="172"/>
      <c r="I137" s="169"/>
      <c r="J137" s="160"/>
    </row>
    <row r="138" spans="1:10" x14ac:dyDescent="0.25">
      <c r="A138" s="111"/>
      <c r="B138" s="102"/>
      <c r="C138" s="113">
        <v>0</v>
      </c>
      <c r="D138" s="113">
        <v>0</v>
      </c>
      <c r="E138" s="112">
        <f t="shared" si="2"/>
        <v>3145.0300000000061</v>
      </c>
      <c r="F138" s="170"/>
      <c r="G138" s="171"/>
      <c r="H138" s="172"/>
      <c r="I138" s="169"/>
      <c r="J138" s="160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2"/>
        <v>3145.0300000000061</v>
      </c>
      <c r="F139" s="170"/>
      <c r="G139" s="171"/>
      <c r="H139" s="172"/>
      <c r="I139" s="169"/>
      <c r="J139" s="160"/>
    </row>
    <row r="140" spans="1:10" x14ac:dyDescent="0.25">
      <c r="A140" s="111"/>
      <c r="B140" s="102"/>
      <c r="C140" s="113">
        <v>0</v>
      </c>
      <c r="D140" s="113">
        <v>0</v>
      </c>
      <c r="E140" s="112">
        <f t="shared" ref="E140:E156" si="3">E139-C140+D140</f>
        <v>3145.0300000000061</v>
      </c>
      <c r="F140" s="170"/>
      <c r="G140" s="171"/>
      <c r="H140" s="172"/>
      <c r="I140" s="169"/>
      <c r="J140" s="160"/>
    </row>
    <row r="141" spans="1:10" x14ac:dyDescent="0.25">
      <c r="A141" s="111"/>
      <c r="B141" s="102"/>
      <c r="C141" s="113">
        <v>0</v>
      </c>
      <c r="D141" s="113">
        <v>0</v>
      </c>
      <c r="E141" s="112">
        <f t="shared" si="3"/>
        <v>3145.0300000000061</v>
      </c>
      <c r="F141" s="170"/>
      <c r="G141" s="171"/>
      <c r="H141" s="172"/>
      <c r="I141" s="169"/>
      <c r="J141" s="160"/>
    </row>
    <row r="142" spans="1:10" x14ac:dyDescent="0.25">
      <c r="A142" s="111"/>
      <c r="B142" s="102"/>
      <c r="C142" s="113">
        <v>0</v>
      </c>
      <c r="D142" s="113">
        <v>0</v>
      </c>
      <c r="E142" s="112">
        <f t="shared" si="3"/>
        <v>3145.0300000000061</v>
      </c>
      <c r="F142" s="170"/>
      <c r="G142" s="171"/>
      <c r="H142" s="172"/>
      <c r="I142" s="169"/>
      <c r="J142" s="160"/>
    </row>
    <row r="143" spans="1:10" x14ac:dyDescent="0.25">
      <c r="A143" s="111"/>
      <c r="B143" s="102"/>
      <c r="C143" s="113">
        <v>0</v>
      </c>
      <c r="D143" s="113">
        <v>0</v>
      </c>
      <c r="E143" s="112">
        <f t="shared" si="3"/>
        <v>3145.0300000000061</v>
      </c>
      <c r="F143" s="170"/>
      <c r="G143" s="171"/>
      <c r="H143" s="172"/>
      <c r="I143" s="169"/>
      <c r="J143" s="160"/>
    </row>
    <row r="144" spans="1:10" x14ac:dyDescent="0.25">
      <c r="A144" s="111"/>
      <c r="B144" s="102"/>
      <c r="C144" s="113">
        <v>0</v>
      </c>
      <c r="D144" s="113">
        <v>0</v>
      </c>
      <c r="E144" s="112">
        <f t="shared" si="3"/>
        <v>3145.0300000000061</v>
      </c>
      <c r="F144" s="170"/>
      <c r="G144" s="171"/>
      <c r="H144" s="172"/>
      <c r="I144" s="169"/>
      <c r="J144" s="160"/>
    </row>
    <row r="145" spans="1:10" x14ac:dyDescent="0.25">
      <c r="A145" s="111"/>
      <c r="B145" s="102"/>
      <c r="C145" s="113">
        <v>0</v>
      </c>
      <c r="D145" s="113">
        <v>0</v>
      </c>
      <c r="E145" s="112">
        <f t="shared" si="3"/>
        <v>3145.0300000000061</v>
      </c>
      <c r="F145" s="170"/>
      <c r="G145" s="171"/>
      <c r="H145" s="172"/>
      <c r="I145" s="169"/>
      <c r="J145" s="160"/>
    </row>
    <row r="146" spans="1:10" x14ac:dyDescent="0.25">
      <c r="A146" s="111"/>
      <c r="B146" s="102"/>
      <c r="C146" s="113">
        <v>0</v>
      </c>
      <c r="D146" s="113">
        <v>0</v>
      </c>
      <c r="E146" s="112">
        <f t="shared" si="3"/>
        <v>3145.0300000000061</v>
      </c>
      <c r="F146" s="170"/>
      <c r="G146" s="171"/>
      <c r="H146" s="172"/>
      <c r="I146" s="169"/>
      <c r="J146" s="160"/>
    </row>
    <row r="147" spans="1:10" x14ac:dyDescent="0.25">
      <c r="A147" s="111"/>
      <c r="B147" s="102"/>
      <c r="C147" s="113">
        <v>0</v>
      </c>
      <c r="D147" s="113">
        <v>0</v>
      </c>
      <c r="E147" s="112">
        <f t="shared" si="3"/>
        <v>3145.0300000000061</v>
      </c>
      <c r="F147" s="170"/>
      <c r="G147" s="171"/>
      <c r="H147" s="172"/>
      <c r="I147" s="169"/>
      <c r="J147" s="160"/>
    </row>
    <row r="148" spans="1:10" x14ac:dyDescent="0.25">
      <c r="A148" s="111"/>
      <c r="B148" s="102"/>
      <c r="C148" s="113">
        <v>0</v>
      </c>
      <c r="D148" s="113">
        <v>0</v>
      </c>
      <c r="E148" s="112">
        <f t="shared" si="3"/>
        <v>3145.0300000000061</v>
      </c>
      <c r="F148" s="170"/>
      <c r="G148" s="171"/>
      <c r="H148" s="172"/>
      <c r="I148" s="169"/>
      <c r="J148" s="160"/>
    </row>
    <row r="149" spans="1:10" x14ac:dyDescent="0.25">
      <c r="A149" s="111"/>
      <c r="B149" s="102"/>
      <c r="C149" s="113">
        <v>0</v>
      </c>
      <c r="D149" s="113">
        <v>0</v>
      </c>
      <c r="E149" s="112">
        <f t="shared" si="3"/>
        <v>3145.0300000000061</v>
      </c>
      <c r="F149" s="170"/>
      <c r="G149" s="171"/>
      <c r="H149" s="172"/>
      <c r="I149" s="169"/>
      <c r="J149" s="160"/>
    </row>
    <row r="150" spans="1:10" x14ac:dyDescent="0.25">
      <c r="A150" s="111"/>
      <c r="B150" s="102"/>
      <c r="C150" s="113">
        <v>0</v>
      </c>
      <c r="D150" s="113">
        <v>0</v>
      </c>
      <c r="E150" s="112">
        <f t="shared" si="3"/>
        <v>3145.0300000000061</v>
      </c>
      <c r="F150" s="170"/>
      <c r="G150" s="171"/>
      <c r="H150" s="172"/>
      <c r="I150" s="169"/>
      <c r="J150" s="160"/>
    </row>
    <row r="151" spans="1:10" x14ac:dyDescent="0.25">
      <c r="A151" s="111"/>
      <c r="B151" s="102"/>
      <c r="C151" s="113">
        <v>0</v>
      </c>
      <c r="D151" s="113">
        <v>0</v>
      </c>
      <c r="E151" s="112">
        <f t="shared" si="3"/>
        <v>3145.0300000000061</v>
      </c>
      <c r="F151" s="170"/>
      <c r="G151" s="171"/>
      <c r="H151" s="172"/>
      <c r="I151" s="169"/>
      <c r="J151" s="160"/>
    </row>
    <row r="152" spans="1:10" x14ac:dyDescent="0.25">
      <c r="A152" s="111"/>
      <c r="B152" s="102"/>
      <c r="C152" s="113">
        <v>0</v>
      </c>
      <c r="D152" s="113">
        <v>0</v>
      </c>
      <c r="E152" s="112">
        <f t="shared" si="3"/>
        <v>3145.0300000000061</v>
      </c>
      <c r="F152" s="170"/>
      <c r="G152" s="171"/>
      <c r="H152" s="172"/>
      <c r="I152" s="169"/>
      <c r="J152" s="160"/>
    </row>
    <row r="153" spans="1:10" x14ac:dyDescent="0.25">
      <c r="A153" s="111"/>
      <c r="B153" s="102"/>
      <c r="C153" s="113">
        <v>0</v>
      </c>
      <c r="D153" s="113">
        <v>0</v>
      </c>
      <c r="E153" s="112">
        <f t="shared" si="3"/>
        <v>3145.0300000000061</v>
      </c>
      <c r="F153" s="170"/>
      <c r="G153" s="171"/>
      <c r="H153" s="172"/>
      <c r="I153" s="169"/>
      <c r="J153" s="160"/>
    </row>
    <row r="154" spans="1:10" x14ac:dyDescent="0.25">
      <c r="A154" s="111"/>
      <c r="B154" s="102"/>
      <c r="C154" s="113">
        <v>0</v>
      </c>
      <c r="D154" s="113">
        <v>0</v>
      </c>
      <c r="E154" s="112">
        <f t="shared" si="3"/>
        <v>3145.0300000000061</v>
      </c>
      <c r="F154" s="170"/>
      <c r="G154" s="171"/>
      <c r="H154" s="172"/>
      <c r="I154" s="169"/>
      <c r="J154" s="160"/>
    </row>
    <row r="155" spans="1:10" x14ac:dyDescent="0.25">
      <c r="A155" s="111"/>
      <c r="B155" s="102"/>
      <c r="C155" s="113">
        <v>0</v>
      </c>
      <c r="D155" s="113">
        <v>0</v>
      </c>
      <c r="E155" s="112">
        <f t="shared" si="3"/>
        <v>3145.0300000000061</v>
      </c>
      <c r="F155" s="170"/>
      <c r="G155" s="171"/>
      <c r="H155" s="172"/>
      <c r="I155" s="169"/>
      <c r="J155" s="160"/>
    </row>
    <row r="156" spans="1:10" x14ac:dyDescent="0.25">
      <c r="A156" s="111"/>
      <c r="B156" s="102"/>
      <c r="C156" s="113">
        <v>0</v>
      </c>
      <c r="D156" s="113">
        <v>0</v>
      </c>
      <c r="E156" s="112">
        <f t="shared" si="3"/>
        <v>3145.0300000000061</v>
      </c>
      <c r="F156" s="170"/>
      <c r="G156" s="171"/>
      <c r="H156" s="172"/>
      <c r="I156" s="169"/>
      <c r="J156" s="160"/>
    </row>
    <row r="157" spans="1:10" x14ac:dyDescent="0.25">
      <c r="A157" s="111"/>
      <c r="B157" s="102"/>
      <c r="C157" s="113">
        <v>0</v>
      </c>
      <c r="D157" s="113">
        <v>0</v>
      </c>
      <c r="E157" s="112">
        <f t="shared" ref="E157:E220" si="4">E156-C157+D157</f>
        <v>3145.0300000000061</v>
      </c>
      <c r="F157" s="170"/>
      <c r="G157" s="171"/>
      <c r="H157" s="172"/>
      <c r="I157" s="169"/>
      <c r="J157" s="160"/>
    </row>
    <row r="158" spans="1:10" x14ac:dyDescent="0.25">
      <c r="A158" s="111"/>
      <c r="B158" s="102"/>
      <c r="C158" s="113">
        <v>0</v>
      </c>
      <c r="D158" s="113">
        <v>0</v>
      </c>
      <c r="E158" s="112">
        <f t="shared" si="4"/>
        <v>3145.0300000000061</v>
      </c>
      <c r="F158" s="170"/>
      <c r="G158" s="171"/>
      <c r="H158" s="172"/>
      <c r="I158" s="169"/>
      <c r="J158" s="160"/>
    </row>
    <row r="159" spans="1:10" x14ac:dyDescent="0.25">
      <c r="A159" s="111"/>
      <c r="B159" s="102"/>
      <c r="C159" s="113">
        <v>0</v>
      </c>
      <c r="D159" s="113">
        <v>0</v>
      </c>
      <c r="E159" s="112">
        <f t="shared" si="4"/>
        <v>3145.0300000000061</v>
      </c>
      <c r="F159" s="170"/>
      <c r="G159" s="171"/>
      <c r="H159" s="172"/>
      <c r="I159" s="169"/>
      <c r="J159" s="160"/>
    </row>
    <row r="160" spans="1:10" x14ac:dyDescent="0.25">
      <c r="A160" s="111"/>
      <c r="B160" s="102"/>
      <c r="C160" s="113">
        <v>0</v>
      </c>
      <c r="D160" s="113">
        <v>0</v>
      </c>
      <c r="E160" s="112">
        <f t="shared" si="4"/>
        <v>3145.0300000000061</v>
      </c>
      <c r="F160" s="170"/>
      <c r="G160" s="171"/>
      <c r="H160" s="172"/>
      <c r="I160" s="169"/>
      <c r="J160" s="160"/>
    </row>
    <row r="161" spans="1:10" x14ac:dyDescent="0.25">
      <c r="A161" s="111"/>
      <c r="B161" s="102"/>
      <c r="C161" s="113">
        <v>0</v>
      </c>
      <c r="D161" s="113">
        <v>0</v>
      </c>
      <c r="E161" s="112">
        <f t="shared" si="4"/>
        <v>3145.0300000000061</v>
      </c>
      <c r="F161" s="170"/>
      <c r="G161" s="171"/>
      <c r="H161" s="172"/>
      <c r="I161" s="169"/>
      <c r="J161" s="160"/>
    </row>
    <row r="162" spans="1:10" x14ac:dyDescent="0.25">
      <c r="A162" s="111"/>
      <c r="B162" s="102"/>
      <c r="C162" s="113">
        <v>0</v>
      </c>
      <c r="D162" s="113">
        <v>0</v>
      </c>
      <c r="E162" s="112">
        <f t="shared" si="4"/>
        <v>3145.0300000000061</v>
      </c>
      <c r="F162" s="170"/>
      <c r="G162" s="171"/>
      <c r="H162" s="172"/>
      <c r="I162" s="169"/>
      <c r="J162" s="160"/>
    </row>
    <row r="163" spans="1:10" x14ac:dyDescent="0.25">
      <c r="A163" s="111"/>
      <c r="B163" s="102"/>
      <c r="C163" s="113">
        <v>0</v>
      </c>
      <c r="D163" s="113">
        <v>0</v>
      </c>
      <c r="E163" s="112">
        <f t="shared" si="4"/>
        <v>3145.0300000000061</v>
      </c>
      <c r="F163" s="170"/>
      <c r="G163" s="171"/>
      <c r="H163" s="172"/>
      <c r="I163" s="169"/>
      <c r="J163" s="160"/>
    </row>
    <row r="164" spans="1:10" x14ac:dyDescent="0.25">
      <c r="A164" s="111"/>
      <c r="B164" s="102"/>
      <c r="C164" s="113">
        <v>0</v>
      </c>
      <c r="D164" s="113">
        <v>0</v>
      </c>
      <c r="E164" s="112">
        <f t="shared" si="4"/>
        <v>3145.0300000000061</v>
      </c>
      <c r="F164" s="170"/>
      <c r="G164" s="171"/>
      <c r="H164" s="172"/>
      <c r="I164" s="169"/>
      <c r="J164" s="160"/>
    </row>
    <row r="165" spans="1:10" x14ac:dyDescent="0.25">
      <c r="A165" s="111"/>
      <c r="B165" s="102"/>
      <c r="C165" s="113">
        <v>0</v>
      </c>
      <c r="D165" s="113">
        <v>0</v>
      </c>
      <c r="E165" s="112">
        <f t="shared" si="4"/>
        <v>3145.0300000000061</v>
      </c>
      <c r="F165" s="170"/>
      <c r="G165" s="171"/>
      <c r="H165" s="172"/>
      <c r="I165" s="169"/>
      <c r="J165" s="160"/>
    </row>
    <row r="166" spans="1:10" x14ac:dyDescent="0.25">
      <c r="A166" s="111"/>
      <c r="B166" s="102"/>
      <c r="C166" s="113">
        <v>0</v>
      </c>
      <c r="D166" s="113">
        <v>0</v>
      </c>
      <c r="E166" s="112">
        <f t="shared" si="4"/>
        <v>3145.0300000000061</v>
      </c>
      <c r="F166" s="170"/>
      <c r="G166" s="171"/>
      <c r="H166" s="172"/>
      <c r="I166" s="169"/>
      <c r="J166" s="160"/>
    </row>
    <row r="167" spans="1:10" x14ac:dyDescent="0.25">
      <c r="A167" s="111"/>
      <c r="B167" s="102"/>
      <c r="C167" s="113">
        <v>0</v>
      </c>
      <c r="D167" s="113">
        <v>0</v>
      </c>
      <c r="E167" s="112">
        <f t="shared" si="4"/>
        <v>3145.0300000000061</v>
      </c>
      <c r="F167" s="170"/>
      <c r="G167" s="171"/>
      <c r="H167" s="172"/>
      <c r="I167" s="169"/>
      <c r="J167" s="160"/>
    </row>
    <row r="168" spans="1:10" x14ac:dyDescent="0.25">
      <c r="A168" s="111"/>
      <c r="B168" s="102"/>
      <c r="C168" s="113">
        <v>0</v>
      </c>
      <c r="D168" s="113">
        <v>0</v>
      </c>
      <c r="E168" s="112">
        <f t="shared" si="4"/>
        <v>3145.0300000000061</v>
      </c>
      <c r="F168" s="170"/>
      <c r="G168" s="171"/>
      <c r="H168" s="172"/>
      <c r="I168" s="169"/>
      <c r="J168" s="160"/>
    </row>
    <row r="169" spans="1:10" x14ac:dyDescent="0.25">
      <c r="A169" s="111"/>
      <c r="B169" s="102"/>
      <c r="C169" s="113">
        <v>0</v>
      </c>
      <c r="D169" s="113">
        <v>0</v>
      </c>
      <c r="E169" s="112">
        <f t="shared" si="4"/>
        <v>3145.0300000000061</v>
      </c>
      <c r="F169" s="170"/>
      <c r="G169" s="171"/>
      <c r="H169" s="172"/>
      <c r="I169" s="169"/>
      <c r="J169" s="160"/>
    </row>
    <row r="170" spans="1:10" x14ac:dyDescent="0.25">
      <c r="A170" s="111"/>
      <c r="B170" s="102"/>
      <c r="C170" s="113">
        <v>0</v>
      </c>
      <c r="D170" s="113">
        <v>0</v>
      </c>
      <c r="E170" s="112">
        <f t="shared" si="4"/>
        <v>3145.0300000000061</v>
      </c>
      <c r="F170" s="170"/>
      <c r="G170" s="171"/>
      <c r="H170" s="172"/>
      <c r="I170" s="169"/>
      <c r="J170" s="160"/>
    </row>
    <row r="171" spans="1:10" x14ac:dyDescent="0.25">
      <c r="A171" s="111"/>
      <c r="B171" s="102"/>
      <c r="C171" s="113">
        <v>0</v>
      </c>
      <c r="D171" s="113">
        <v>0</v>
      </c>
      <c r="E171" s="112">
        <f t="shared" si="4"/>
        <v>3145.0300000000061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12">
        <f t="shared" si="4"/>
        <v>3145.0300000000061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4"/>
        <v>3145.0300000000061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12">
        <f t="shared" si="4"/>
        <v>3145.0300000000061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4"/>
        <v>3145.0300000000061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12">
        <f t="shared" si="4"/>
        <v>3145.0300000000061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4"/>
        <v>3145.0300000000061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12">
        <f t="shared" si="4"/>
        <v>3145.0300000000061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4"/>
        <v>3145.0300000000061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12">
        <f t="shared" si="4"/>
        <v>3145.0300000000061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4"/>
        <v>3145.0300000000061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87"/>
      <c r="C182" s="113">
        <v>0</v>
      </c>
      <c r="D182" s="113">
        <v>0</v>
      </c>
      <c r="E182" s="112">
        <f t="shared" si="4"/>
        <v>3145.0300000000061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4"/>
        <v>3145.0300000000061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12">
        <f t="shared" si="4"/>
        <v>3145.0300000000061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4"/>
        <v>3145.0300000000061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12">
        <f t="shared" si="4"/>
        <v>3145.0300000000061</v>
      </c>
      <c r="F186" s="170"/>
      <c r="G186" s="171"/>
      <c r="H186" s="172"/>
      <c r="I186" s="169"/>
      <c r="J186" s="160"/>
    </row>
    <row r="187" spans="1:10" x14ac:dyDescent="0.25">
      <c r="A187" s="111"/>
      <c r="B187" s="102"/>
      <c r="C187" s="113">
        <v>0</v>
      </c>
      <c r="D187" s="113">
        <v>0</v>
      </c>
      <c r="E187" s="112">
        <f t="shared" si="4"/>
        <v>3145.0300000000061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12">
        <f t="shared" si="4"/>
        <v>3145.0300000000061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4"/>
        <v>3145.0300000000061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12">
        <f t="shared" si="4"/>
        <v>3145.0300000000061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4"/>
        <v>3145.0300000000061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12">
        <f t="shared" si="4"/>
        <v>3145.0300000000061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4"/>
        <v>3145.0300000000061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12">
        <f t="shared" si="4"/>
        <v>3145.0300000000061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4"/>
        <v>3145.0300000000061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12">
        <f t="shared" si="4"/>
        <v>3145.0300000000061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4"/>
        <v>3145.0300000000061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12">
        <f t="shared" si="4"/>
        <v>3145.0300000000061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4"/>
        <v>3145.0300000000061</v>
      </c>
      <c r="F199" s="170"/>
      <c r="G199" s="171"/>
      <c r="H199" s="172"/>
      <c r="I199" s="169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12">
        <f t="shared" si="4"/>
        <v>3145.0300000000061</v>
      </c>
      <c r="F200" s="170"/>
      <c r="G200" s="171"/>
      <c r="H200" s="172"/>
      <c r="I200" s="169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4"/>
        <v>3145.0300000000061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12">
        <f t="shared" si="4"/>
        <v>3145.0300000000061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4"/>
        <v>3145.0300000000061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12">
        <f t="shared" si="4"/>
        <v>3145.0300000000061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4"/>
        <v>3145.0300000000061</v>
      </c>
      <c r="F205" s="170"/>
      <c r="G205" s="171"/>
      <c r="H205" s="172"/>
      <c r="I205" s="169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12">
        <f t="shared" si="4"/>
        <v>3145.0300000000061</v>
      </c>
      <c r="F206" s="170"/>
      <c r="G206" s="171"/>
      <c r="H206" s="172"/>
      <c r="I206" s="169"/>
      <c r="J206" s="160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4"/>
        <v>3145.0300000000061</v>
      </c>
      <c r="F207" s="170"/>
      <c r="G207" s="171"/>
      <c r="H207" s="172"/>
      <c r="I207" s="172"/>
      <c r="J207" s="160"/>
    </row>
    <row r="208" spans="1:10" s="117" customFormat="1" x14ac:dyDescent="0.25">
      <c r="A208" s="111"/>
      <c r="B208" s="182"/>
      <c r="C208" s="113">
        <v>0</v>
      </c>
      <c r="D208" s="113">
        <v>0</v>
      </c>
      <c r="E208" s="112">
        <f t="shared" si="4"/>
        <v>3145.0300000000061</v>
      </c>
      <c r="F208" s="170"/>
      <c r="G208" s="171"/>
      <c r="H208" s="172"/>
      <c r="I208" s="169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4"/>
        <v>3145.0300000000061</v>
      </c>
      <c r="F209" s="170"/>
      <c r="G209" s="171"/>
      <c r="H209" s="172"/>
      <c r="I209" s="169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12">
        <f t="shared" si="4"/>
        <v>3145.0300000000061</v>
      </c>
      <c r="F210" s="170"/>
      <c r="G210" s="171"/>
      <c r="H210" s="172"/>
      <c r="I210" s="169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4"/>
        <v>3145.0300000000061</v>
      </c>
      <c r="F211" s="170"/>
      <c r="G211" s="171"/>
      <c r="H211" s="172"/>
      <c r="I211" s="169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12">
        <f t="shared" si="4"/>
        <v>3145.0300000000061</v>
      </c>
      <c r="F212" s="170"/>
      <c r="G212" s="171"/>
      <c r="H212" s="172"/>
      <c r="I212" s="169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4"/>
        <v>3145.0300000000061</v>
      </c>
      <c r="F213" s="170"/>
      <c r="G213" s="171"/>
      <c r="H213" s="172"/>
      <c r="I213" s="169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12">
        <f t="shared" si="4"/>
        <v>3145.0300000000061</v>
      </c>
      <c r="F214" s="170"/>
      <c r="G214" s="171"/>
      <c r="H214" s="172"/>
      <c r="I214" s="169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4"/>
        <v>3145.0300000000061</v>
      </c>
      <c r="F215" s="170"/>
      <c r="G215" s="171"/>
      <c r="H215" s="172"/>
      <c r="I215" s="169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12">
        <f t="shared" si="4"/>
        <v>3145.0300000000061</v>
      </c>
      <c r="F216" s="170"/>
      <c r="G216" s="171"/>
      <c r="H216" s="172"/>
      <c r="I216" s="169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4"/>
        <v>3145.0300000000061</v>
      </c>
      <c r="F217" s="170"/>
      <c r="G217" s="171"/>
      <c r="H217" s="172"/>
      <c r="I217" s="169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12">
        <f t="shared" si="4"/>
        <v>3145.0300000000061</v>
      </c>
      <c r="F218" s="170"/>
      <c r="G218" s="171"/>
      <c r="H218" s="172"/>
      <c r="I218" s="169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4"/>
        <v>3145.0300000000061</v>
      </c>
      <c r="F219" s="170"/>
      <c r="G219" s="171"/>
      <c r="H219" s="172"/>
      <c r="I219" s="169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12">
        <f t="shared" si="4"/>
        <v>3145.0300000000061</v>
      </c>
      <c r="F220" s="170"/>
      <c r="G220" s="171"/>
      <c r="H220" s="172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ref="E221:E284" si="5">E220-C221+D221</f>
        <v>3145.0300000000061</v>
      </c>
      <c r="F221" s="170"/>
      <c r="G221" s="171"/>
      <c r="H221" s="172"/>
      <c r="I221" s="169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12">
        <f t="shared" si="5"/>
        <v>3145.0300000000061</v>
      </c>
      <c r="F222" s="170"/>
      <c r="G222" s="171"/>
      <c r="H222" s="172"/>
      <c r="I222" s="169"/>
      <c r="J222" s="160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5"/>
        <v>3145.0300000000061</v>
      </c>
      <c r="F223" s="170"/>
      <c r="G223" s="171"/>
      <c r="H223" s="172"/>
      <c r="I223" s="169"/>
      <c r="J223" s="160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12">
        <f t="shared" si="5"/>
        <v>3145.0300000000061</v>
      </c>
      <c r="F224" s="170"/>
      <c r="G224" s="171"/>
      <c r="H224" s="172"/>
      <c r="I224" s="169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5"/>
        <v>3145.0300000000061</v>
      </c>
      <c r="F225" s="170"/>
      <c r="G225" s="171"/>
      <c r="H225" s="172"/>
      <c r="I225" s="169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12">
        <f t="shared" si="5"/>
        <v>3145.0300000000061</v>
      </c>
      <c r="F226" s="170"/>
      <c r="G226" s="171"/>
      <c r="H226" s="172"/>
      <c r="I226" s="169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5"/>
        <v>3145.0300000000061</v>
      </c>
      <c r="F227" s="170"/>
      <c r="G227" s="171"/>
      <c r="H227" s="172"/>
      <c r="I227" s="169"/>
      <c r="J227" s="160"/>
    </row>
    <row r="228" spans="1:10" s="117" customFormat="1" x14ac:dyDescent="0.25">
      <c r="A228" s="111"/>
      <c r="B228" s="180"/>
      <c r="C228" s="113">
        <v>0</v>
      </c>
      <c r="D228" s="113">
        <v>0</v>
      </c>
      <c r="E228" s="112">
        <f t="shared" si="5"/>
        <v>3145.0300000000061</v>
      </c>
      <c r="F228" s="170"/>
      <c r="G228" s="171"/>
      <c r="H228" s="172"/>
      <c r="I228" s="169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5"/>
        <v>3145.0300000000061</v>
      </c>
      <c r="F229" s="170"/>
      <c r="G229" s="171"/>
      <c r="H229" s="172"/>
      <c r="I229" s="169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12">
        <f t="shared" si="5"/>
        <v>3145.0300000000061</v>
      </c>
      <c r="F230" s="170"/>
      <c r="G230" s="171"/>
      <c r="H230" s="172"/>
      <c r="I230" s="169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5"/>
        <v>3145.0300000000061</v>
      </c>
      <c r="F231" s="170"/>
      <c r="G231" s="171"/>
      <c r="H231" s="172"/>
      <c r="I231" s="169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12">
        <f t="shared" si="5"/>
        <v>3145.0300000000061</v>
      </c>
      <c r="F232" s="170"/>
      <c r="G232" s="171"/>
      <c r="H232" s="172"/>
      <c r="I232" s="169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5"/>
        <v>3145.0300000000061</v>
      </c>
      <c r="F233" s="170"/>
      <c r="G233" s="171"/>
      <c r="H233" s="172"/>
      <c r="I233" s="169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12">
        <f t="shared" si="5"/>
        <v>3145.0300000000061</v>
      </c>
      <c r="F234" s="170"/>
      <c r="G234" s="171"/>
      <c r="H234" s="172"/>
      <c r="I234" s="169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5"/>
        <v>3145.0300000000061</v>
      </c>
      <c r="F235" s="170"/>
      <c r="G235" s="171"/>
      <c r="H235" s="172"/>
      <c r="I235" s="169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12">
        <f t="shared" si="5"/>
        <v>3145.0300000000061</v>
      </c>
      <c r="F236" s="170"/>
      <c r="G236" s="171"/>
      <c r="H236" s="172"/>
      <c r="I236" s="169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5"/>
        <v>3145.0300000000061</v>
      </c>
      <c r="F237" s="170"/>
      <c r="G237" s="171"/>
      <c r="H237" s="172"/>
      <c r="I237" s="169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12">
        <f t="shared" si="5"/>
        <v>3145.0300000000061</v>
      </c>
      <c r="F238" s="170"/>
      <c r="G238" s="171"/>
      <c r="H238" s="172"/>
      <c r="I238" s="169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5"/>
        <v>3145.0300000000061</v>
      </c>
      <c r="F239" s="170"/>
      <c r="G239" s="171"/>
      <c r="H239" s="172"/>
      <c r="I239" s="169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12">
        <f t="shared" si="5"/>
        <v>3145.0300000000061</v>
      </c>
      <c r="F240" s="170"/>
      <c r="G240" s="171"/>
      <c r="H240" s="172"/>
      <c r="I240" s="169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5"/>
        <v>3145.0300000000061</v>
      </c>
      <c r="F241" s="170"/>
      <c r="G241" s="171"/>
      <c r="H241" s="172"/>
      <c r="I241" s="169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12">
        <f t="shared" si="5"/>
        <v>3145.0300000000061</v>
      </c>
      <c r="F242" s="170"/>
      <c r="G242" s="171"/>
      <c r="H242" s="172"/>
      <c r="I242" s="169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5"/>
        <v>3145.0300000000061</v>
      </c>
      <c r="F243" s="170"/>
      <c r="G243" s="171"/>
      <c r="H243" s="172"/>
      <c r="I243" s="169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12">
        <f t="shared" si="5"/>
        <v>3145.0300000000061</v>
      </c>
      <c r="F244" s="170"/>
      <c r="G244" s="171"/>
      <c r="H244" s="172"/>
      <c r="I244" s="169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5"/>
        <v>3145.0300000000061</v>
      </c>
      <c r="F245" s="170"/>
      <c r="G245" s="171"/>
      <c r="H245" s="172"/>
      <c r="I245" s="169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12">
        <f t="shared" si="5"/>
        <v>3145.0300000000061</v>
      </c>
      <c r="F246" s="170"/>
      <c r="G246" s="171"/>
      <c r="H246" s="172"/>
      <c r="I246" s="169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5"/>
        <v>3145.0300000000061</v>
      </c>
      <c r="F247" s="170"/>
      <c r="G247" s="171"/>
      <c r="H247" s="172"/>
      <c r="I247" s="169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12">
        <f t="shared" si="5"/>
        <v>3145.0300000000061</v>
      </c>
      <c r="F248" s="170"/>
      <c r="G248" s="171"/>
      <c r="H248" s="172"/>
      <c r="I248" s="169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5"/>
        <v>3145.0300000000061</v>
      </c>
      <c r="F249" s="170"/>
      <c r="G249" s="171"/>
      <c r="H249" s="172"/>
      <c r="I249" s="169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12">
        <f t="shared" si="5"/>
        <v>3145.0300000000061</v>
      </c>
      <c r="F250" s="170"/>
      <c r="G250" s="171"/>
      <c r="H250" s="172"/>
      <c r="I250" s="169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5"/>
        <v>3145.0300000000061</v>
      </c>
      <c r="F251" s="170"/>
      <c r="G251" s="171"/>
      <c r="H251" s="172"/>
      <c r="I251" s="169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12">
        <f t="shared" si="5"/>
        <v>3145.0300000000061</v>
      </c>
      <c r="F252" s="170"/>
      <c r="G252" s="171"/>
      <c r="H252" s="172"/>
      <c r="I252" s="169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5"/>
        <v>3145.0300000000061</v>
      </c>
      <c r="F253" s="170"/>
      <c r="G253" s="171"/>
      <c r="H253" s="172"/>
      <c r="I253" s="169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12">
        <f t="shared" si="5"/>
        <v>3145.0300000000061</v>
      </c>
      <c r="F254" s="170"/>
      <c r="G254" s="171"/>
      <c r="H254" s="172"/>
      <c r="I254" s="169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5"/>
        <v>3145.0300000000061</v>
      </c>
      <c r="F255" s="170"/>
      <c r="G255" s="171"/>
      <c r="H255" s="172"/>
      <c r="I255" s="169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12">
        <f t="shared" si="5"/>
        <v>3145.0300000000061</v>
      </c>
      <c r="F256" s="170"/>
      <c r="G256" s="171"/>
      <c r="H256" s="172"/>
      <c r="I256" s="169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5"/>
        <v>3145.0300000000061</v>
      </c>
      <c r="F257" s="170"/>
      <c r="G257" s="171"/>
      <c r="H257" s="172"/>
      <c r="I257" s="169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12">
        <f t="shared" si="5"/>
        <v>3145.0300000000061</v>
      </c>
      <c r="F258" s="170"/>
      <c r="G258" s="171"/>
      <c r="H258" s="172"/>
      <c r="I258" s="169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5"/>
        <v>3145.0300000000061</v>
      </c>
      <c r="F259" s="170"/>
      <c r="G259" s="171"/>
      <c r="H259" s="172"/>
      <c r="I259" s="169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12">
        <f t="shared" si="5"/>
        <v>3145.0300000000061</v>
      </c>
      <c r="F260" s="170"/>
      <c r="G260" s="171"/>
      <c r="H260" s="172"/>
      <c r="I260" s="169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5"/>
        <v>3145.0300000000061</v>
      </c>
      <c r="F261" s="170"/>
      <c r="G261" s="171"/>
      <c r="H261" s="172"/>
      <c r="I261" s="169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12">
        <f t="shared" si="5"/>
        <v>3145.0300000000061</v>
      </c>
      <c r="F262" s="170"/>
      <c r="G262" s="171"/>
      <c r="H262" s="172"/>
      <c r="I262" s="169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5"/>
        <v>3145.0300000000061</v>
      </c>
      <c r="F263" s="170"/>
      <c r="G263" s="171"/>
      <c r="H263" s="172"/>
      <c r="I263" s="169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12">
        <f t="shared" si="5"/>
        <v>3145.0300000000061</v>
      </c>
      <c r="F264" s="170"/>
      <c r="G264" s="171"/>
      <c r="H264" s="172"/>
      <c r="I264" s="169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5"/>
        <v>3145.0300000000061</v>
      </c>
      <c r="F265" s="170"/>
      <c r="G265" s="171"/>
      <c r="H265" s="172"/>
      <c r="I265" s="169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12">
        <f t="shared" si="5"/>
        <v>3145.0300000000061</v>
      </c>
      <c r="F266" s="170"/>
      <c r="G266" s="171"/>
      <c r="H266" s="172"/>
      <c r="I266" s="169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5"/>
        <v>3145.0300000000061</v>
      </c>
      <c r="F267" s="170"/>
      <c r="G267" s="171"/>
      <c r="H267" s="172"/>
      <c r="I267" s="169"/>
      <c r="J267" s="160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12">
        <f t="shared" si="5"/>
        <v>3145.0300000000061</v>
      </c>
      <c r="F268" s="170"/>
      <c r="G268" s="171"/>
      <c r="H268" s="172"/>
      <c r="I268" s="173"/>
      <c r="J268" s="160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5"/>
        <v>3145.0300000000061</v>
      </c>
      <c r="F269" s="170"/>
      <c r="G269" s="171"/>
      <c r="H269" s="172"/>
      <c r="I269" s="169"/>
      <c r="J269" s="160"/>
    </row>
    <row r="270" spans="1:10" s="117" customFormat="1" x14ac:dyDescent="0.25">
      <c r="A270" s="111"/>
      <c r="B270" s="102"/>
      <c r="C270" s="113">
        <v>0</v>
      </c>
      <c r="D270" s="113">
        <v>0</v>
      </c>
      <c r="E270" s="112">
        <f t="shared" si="5"/>
        <v>3145.0300000000061</v>
      </c>
      <c r="F270" s="170"/>
      <c r="G270" s="171"/>
      <c r="H270" s="172"/>
      <c r="I270" s="169"/>
      <c r="J270" s="160"/>
    </row>
    <row r="271" spans="1:10" s="117" customFormat="1" x14ac:dyDescent="0.25">
      <c r="A271" s="111"/>
      <c r="B271" s="102"/>
      <c r="C271" s="113">
        <v>0</v>
      </c>
      <c r="D271" s="113">
        <v>0</v>
      </c>
      <c r="E271" s="112">
        <f t="shared" si="5"/>
        <v>3145.0300000000061</v>
      </c>
      <c r="F271" s="170"/>
      <c r="G271" s="171"/>
      <c r="H271" s="172"/>
      <c r="I271" s="169"/>
      <c r="J271" s="160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12">
        <f t="shared" si="5"/>
        <v>3145.0300000000061</v>
      </c>
      <c r="F272" s="170"/>
      <c r="G272" s="171"/>
      <c r="H272" s="172"/>
      <c r="I272" s="169"/>
      <c r="J272" s="160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5"/>
        <v>3145.0300000000061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12">
        <f t="shared" si="5"/>
        <v>3145.0300000000061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5"/>
        <v>3145.0300000000061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12">
        <f t="shared" si="5"/>
        <v>3145.0300000000061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5"/>
        <v>3145.0300000000061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12">
        <f t="shared" si="5"/>
        <v>3145.0300000000061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5"/>
        <v>3145.0300000000061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12">
        <f t="shared" si="5"/>
        <v>3145.0300000000061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5"/>
        <v>3145.0300000000061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12">
        <f t="shared" si="5"/>
        <v>3145.0300000000061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si="5"/>
        <v>3145.0300000000061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12">
        <f t="shared" si="5"/>
        <v>3145.0300000000061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ref="E285:E348" si="6">E284-C285+D285</f>
        <v>3145.0300000000061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12">
        <f t="shared" si="6"/>
        <v>3145.0300000000061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6"/>
        <v>3145.0300000000061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102"/>
      <c r="C288" s="113">
        <v>0</v>
      </c>
      <c r="D288" s="113">
        <v>0</v>
      </c>
      <c r="E288" s="112">
        <f t="shared" si="6"/>
        <v>3145.0300000000061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102"/>
      <c r="C289" s="113">
        <v>0</v>
      </c>
      <c r="D289" s="113">
        <v>0</v>
      </c>
      <c r="E289" s="112">
        <f t="shared" si="6"/>
        <v>3145.0300000000061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102"/>
      <c r="C290" s="113">
        <v>0</v>
      </c>
      <c r="D290" s="113">
        <v>0</v>
      </c>
      <c r="E290" s="112">
        <f t="shared" si="6"/>
        <v>3145.0300000000061</v>
      </c>
      <c r="F290" s="114"/>
      <c r="G290" s="115"/>
      <c r="H290" s="116"/>
      <c r="I290" s="103"/>
      <c r="J290" s="160"/>
    </row>
    <row r="291" spans="1:10" x14ac:dyDescent="0.25">
      <c r="A291" s="111"/>
      <c r="B291" s="102"/>
      <c r="C291" s="113">
        <v>0</v>
      </c>
      <c r="D291" s="113">
        <v>0</v>
      </c>
      <c r="E291" s="112">
        <f t="shared" si="6"/>
        <v>3145.0300000000061</v>
      </c>
      <c r="F291" s="114"/>
      <c r="G291" s="115"/>
      <c r="H291" s="116"/>
      <c r="I291" s="103"/>
      <c r="J291" s="160"/>
    </row>
    <row r="292" spans="1:10" x14ac:dyDescent="0.25">
      <c r="A292" s="111"/>
      <c r="B292" s="102"/>
      <c r="C292" s="113">
        <v>0</v>
      </c>
      <c r="D292" s="113">
        <v>0</v>
      </c>
      <c r="E292" s="112">
        <f t="shared" si="6"/>
        <v>3145.0300000000061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102"/>
      <c r="C293" s="113">
        <v>0</v>
      </c>
      <c r="D293" s="113">
        <v>0</v>
      </c>
      <c r="E293" s="112">
        <f t="shared" si="6"/>
        <v>3145.0300000000061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102"/>
      <c r="C294" s="113">
        <v>0</v>
      </c>
      <c r="D294" s="113">
        <v>0</v>
      </c>
      <c r="E294" s="112">
        <f t="shared" si="6"/>
        <v>3145.0300000000061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102"/>
      <c r="C295" s="113">
        <v>0</v>
      </c>
      <c r="D295" s="113">
        <v>0</v>
      </c>
      <c r="E295" s="112">
        <f t="shared" si="6"/>
        <v>3145.0300000000061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102"/>
      <c r="C296" s="113">
        <v>0</v>
      </c>
      <c r="D296" s="113">
        <v>0</v>
      </c>
      <c r="E296" s="112">
        <f t="shared" si="6"/>
        <v>3145.0300000000061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102"/>
      <c r="C297" s="113">
        <v>0</v>
      </c>
      <c r="D297" s="113">
        <v>0</v>
      </c>
      <c r="E297" s="112">
        <f t="shared" si="6"/>
        <v>3145.0300000000061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102"/>
      <c r="C298" s="113">
        <v>0</v>
      </c>
      <c r="D298" s="113">
        <v>0</v>
      </c>
      <c r="E298" s="112">
        <f t="shared" si="6"/>
        <v>3145.0300000000061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102"/>
      <c r="C299" s="113">
        <v>0</v>
      </c>
      <c r="D299" s="113">
        <v>0</v>
      </c>
      <c r="E299" s="112">
        <f t="shared" si="6"/>
        <v>3145.0300000000061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102"/>
      <c r="C300" s="113">
        <v>0</v>
      </c>
      <c r="D300" s="113">
        <v>0</v>
      </c>
      <c r="E300" s="112">
        <f t="shared" si="6"/>
        <v>3145.0300000000061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102"/>
      <c r="C301" s="113">
        <v>0</v>
      </c>
      <c r="D301" s="113">
        <v>0</v>
      </c>
      <c r="E301" s="112">
        <f t="shared" si="6"/>
        <v>3145.0300000000061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102"/>
      <c r="C302" s="113">
        <v>0</v>
      </c>
      <c r="D302" s="113">
        <v>0</v>
      </c>
      <c r="E302" s="112">
        <f t="shared" si="6"/>
        <v>3145.0300000000061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102"/>
      <c r="C303" s="113">
        <v>0</v>
      </c>
      <c r="D303" s="113">
        <v>0</v>
      </c>
      <c r="E303" s="112">
        <f t="shared" si="6"/>
        <v>3145.0300000000061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102"/>
      <c r="C304" s="113">
        <v>0</v>
      </c>
      <c r="D304" s="113">
        <v>0</v>
      </c>
      <c r="E304" s="112">
        <f t="shared" si="6"/>
        <v>3145.0300000000061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102"/>
      <c r="C305" s="113">
        <v>0</v>
      </c>
      <c r="D305" s="113">
        <v>0</v>
      </c>
      <c r="E305" s="112">
        <f t="shared" si="6"/>
        <v>3145.0300000000061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102"/>
      <c r="C306" s="113">
        <v>0</v>
      </c>
      <c r="D306" s="113">
        <v>0</v>
      </c>
      <c r="E306" s="112">
        <f t="shared" si="6"/>
        <v>3145.0300000000061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102"/>
      <c r="C307" s="113">
        <v>0</v>
      </c>
      <c r="D307" s="113">
        <v>0</v>
      </c>
      <c r="E307" s="112">
        <f t="shared" si="6"/>
        <v>3145.0300000000061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102"/>
      <c r="C308" s="113">
        <v>0</v>
      </c>
      <c r="D308" s="113">
        <v>0</v>
      </c>
      <c r="E308" s="112">
        <f t="shared" si="6"/>
        <v>3145.0300000000061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102"/>
      <c r="C309" s="113">
        <v>0</v>
      </c>
      <c r="D309" s="113">
        <v>0</v>
      </c>
      <c r="E309" s="112">
        <f t="shared" si="6"/>
        <v>3145.0300000000061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102"/>
      <c r="C310" s="113">
        <v>0</v>
      </c>
      <c r="D310" s="113">
        <v>0</v>
      </c>
      <c r="E310" s="112">
        <f t="shared" si="6"/>
        <v>3145.0300000000061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102"/>
      <c r="C311" s="113">
        <v>0</v>
      </c>
      <c r="D311" s="113">
        <v>0</v>
      </c>
      <c r="E311" s="112">
        <f t="shared" si="6"/>
        <v>3145.0300000000061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102"/>
      <c r="C312" s="113">
        <v>0</v>
      </c>
      <c r="D312" s="113">
        <v>0</v>
      </c>
      <c r="E312" s="112">
        <f t="shared" si="6"/>
        <v>3145.0300000000061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102"/>
      <c r="C313" s="113">
        <v>0</v>
      </c>
      <c r="D313" s="113">
        <v>0</v>
      </c>
      <c r="E313" s="112">
        <f t="shared" si="6"/>
        <v>3145.0300000000061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102"/>
      <c r="C314" s="113">
        <v>0</v>
      </c>
      <c r="D314" s="113">
        <v>0</v>
      </c>
      <c r="E314" s="112">
        <f t="shared" si="6"/>
        <v>3145.0300000000061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102"/>
      <c r="C315" s="113">
        <v>0</v>
      </c>
      <c r="D315" s="113">
        <v>0</v>
      </c>
      <c r="E315" s="112">
        <f t="shared" si="6"/>
        <v>3145.0300000000061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102"/>
      <c r="C316" s="113">
        <v>0</v>
      </c>
      <c r="D316" s="113">
        <v>0</v>
      </c>
      <c r="E316" s="112">
        <f t="shared" si="6"/>
        <v>3145.0300000000061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102"/>
      <c r="C317" s="113">
        <v>0</v>
      </c>
      <c r="D317" s="113">
        <v>0</v>
      </c>
      <c r="E317" s="112">
        <f t="shared" si="6"/>
        <v>3145.0300000000061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102"/>
      <c r="C318" s="113">
        <v>0</v>
      </c>
      <c r="D318" s="113">
        <v>0</v>
      </c>
      <c r="E318" s="112">
        <f t="shared" si="6"/>
        <v>3145.0300000000061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102"/>
      <c r="C319" s="113">
        <v>0</v>
      </c>
      <c r="D319" s="113">
        <v>0</v>
      </c>
      <c r="E319" s="112">
        <f t="shared" si="6"/>
        <v>3145.0300000000061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102"/>
      <c r="C320" s="113">
        <v>0</v>
      </c>
      <c r="D320" s="113">
        <v>0</v>
      </c>
      <c r="E320" s="112">
        <f t="shared" si="6"/>
        <v>3145.0300000000061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102"/>
      <c r="C321" s="113">
        <v>0</v>
      </c>
      <c r="D321" s="113">
        <v>0</v>
      </c>
      <c r="E321" s="112">
        <f t="shared" si="6"/>
        <v>3145.0300000000061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102"/>
      <c r="C322" s="113">
        <v>0</v>
      </c>
      <c r="D322" s="113">
        <v>0</v>
      </c>
      <c r="E322" s="112">
        <f t="shared" si="6"/>
        <v>3145.0300000000061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102"/>
      <c r="C323" s="113">
        <v>0</v>
      </c>
      <c r="D323" s="113">
        <v>0</v>
      </c>
      <c r="E323" s="112">
        <f t="shared" si="6"/>
        <v>3145.0300000000061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102"/>
      <c r="C324" s="113">
        <v>0</v>
      </c>
      <c r="D324" s="113">
        <v>0</v>
      </c>
      <c r="E324" s="112">
        <f t="shared" si="6"/>
        <v>3145.0300000000061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102"/>
      <c r="C325" s="113">
        <v>0</v>
      </c>
      <c r="D325" s="113">
        <v>0</v>
      </c>
      <c r="E325" s="112">
        <f t="shared" si="6"/>
        <v>3145.0300000000061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102"/>
      <c r="C326" s="113">
        <v>0</v>
      </c>
      <c r="D326" s="113">
        <v>0</v>
      </c>
      <c r="E326" s="112">
        <f t="shared" si="6"/>
        <v>3145.0300000000061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102"/>
      <c r="C327" s="113">
        <v>0</v>
      </c>
      <c r="D327" s="113">
        <v>0</v>
      </c>
      <c r="E327" s="112">
        <f t="shared" si="6"/>
        <v>3145.0300000000061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102"/>
      <c r="C328" s="113">
        <v>0</v>
      </c>
      <c r="D328" s="113">
        <v>0</v>
      </c>
      <c r="E328" s="112">
        <f t="shared" si="6"/>
        <v>3145.0300000000061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102"/>
      <c r="C329" s="113">
        <v>0</v>
      </c>
      <c r="D329" s="113">
        <v>0</v>
      </c>
      <c r="E329" s="112">
        <f t="shared" si="6"/>
        <v>3145.0300000000061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102"/>
      <c r="C330" s="113">
        <v>0</v>
      </c>
      <c r="D330" s="113">
        <v>0</v>
      </c>
      <c r="E330" s="112">
        <f t="shared" si="6"/>
        <v>3145.0300000000061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102"/>
      <c r="C331" s="113">
        <v>0</v>
      </c>
      <c r="D331" s="113">
        <v>0</v>
      </c>
      <c r="E331" s="112">
        <f t="shared" si="6"/>
        <v>3145.0300000000061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102"/>
      <c r="C332" s="113">
        <v>0</v>
      </c>
      <c r="D332" s="113">
        <v>0</v>
      </c>
      <c r="E332" s="112">
        <f t="shared" si="6"/>
        <v>3145.0300000000061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102"/>
      <c r="C333" s="113">
        <v>0</v>
      </c>
      <c r="D333" s="113">
        <v>0</v>
      </c>
      <c r="E333" s="112">
        <f t="shared" si="6"/>
        <v>3145.0300000000061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102"/>
      <c r="C334" s="113">
        <v>0</v>
      </c>
      <c r="D334" s="113">
        <v>0</v>
      </c>
      <c r="E334" s="100">
        <f t="shared" si="6"/>
        <v>3145.0300000000061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102"/>
      <c r="C335" s="113">
        <v>0</v>
      </c>
      <c r="D335" s="113">
        <v>0</v>
      </c>
      <c r="E335" s="112">
        <f t="shared" si="6"/>
        <v>3145.0300000000061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113">
        <v>0</v>
      </c>
      <c r="D336" s="113">
        <v>0</v>
      </c>
      <c r="E336" s="100">
        <f t="shared" si="6"/>
        <v>3145.0300000000061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113">
        <v>0</v>
      </c>
      <c r="D337" s="113">
        <v>0</v>
      </c>
      <c r="E337" s="112">
        <f t="shared" si="6"/>
        <v>3145.0300000000061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113">
        <v>0</v>
      </c>
      <c r="D338" s="113">
        <v>0</v>
      </c>
      <c r="E338" s="100">
        <f t="shared" si="6"/>
        <v>3145.0300000000061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113">
        <v>0</v>
      </c>
      <c r="D339" s="113">
        <v>0</v>
      </c>
      <c r="E339" s="112">
        <f t="shared" si="6"/>
        <v>3145.0300000000061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113">
        <v>0</v>
      </c>
      <c r="D340" s="113">
        <v>0</v>
      </c>
      <c r="E340" s="100">
        <f t="shared" si="6"/>
        <v>3145.0300000000061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113">
        <v>0</v>
      </c>
      <c r="D341" s="113">
        <v>0</v>
      </c>
      <c r="E341" s="112">
        <f t="shared" si="6"/>
        <v>3145.0300000000061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99"/>
      <c r="C342" s="113">
        <v>0</v>
      </c>
      <c r="D342" s="113">
        <v>0</v>
      </c>
      <c r="E342" s="100">
        <f t="shared" si="6"/>
        <v>3145.0300000000061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113">
        <v>0</v>
      </c>
      <c r="D343" s="113">
        <v>0</v>
      </c>
      <c r="E343" s="112">
        <f t="shared" si="6"/>
        <v>3145.0300000000061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113">
        <v>0</v>
      </c>
      <c r="D344" s="113">
        <v>0</v>
      </c>
      <c r="E344" s="100">
        <f t="shared" si="6"/>
        <v>3145.0300000000061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113">
        <v>0</v>
      </c>
      <c r="D345" s="113">
        <v>0</v>
      </c>
      <c r="E345" s="112">
        <f t="shared" si="6"/>
        <v>3145.0300000000061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113">
        <v>0</v>
      </c>
      <c r="D346" s="113">
        <v>0</v>
      </c>
      <c r="E346" s="100">
        <f t="shared" si="6"/>
        <v>3145.0300000000061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113">
        <v>0</v>
      </c>
      <c r="D347" s="113">
        <v>0</v>
      </c>
      <c r="E347" s="112">
        <f t="shared" si="6"/>
        <v>3145.0300000000061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113">
        <v>0</v>
      </c>
      <c r="D348" s="113">
        <v>0</v>
      </c>
      <c r="E348" s="100">
        <f t="shared" si="6"/>
        <v>3145.0300000000061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113">
        <v>0</v>
      </c>
      <c r="D349" s="113">
        <v>0</v>
      </c>
      <c r="E349" s="112">
        <f t="shared" ref="E349:E412" si="7">E348-C349+D349</f>
        <v>3145.0300000000061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113">
        <v>0</v>
      </c>
      <c r="D350" s="113">
        <v>0</v>
      </c>
      <c r="E350" s="100">
        <f t="shared" si="7"/>
        <v>3145.0300000000061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113">
        <v>0</v>
      </c>
      <c r="D351" s="113">
        <v>0</v>
      </c>
      <c r="E351" s="112">
        <f t="shared" si="7"/>
        <v>3145.0300000000061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113">
        <v>0</v>
      </c>
      <c r="D352" s="113">
        <v>0</v>
      </c>
      <c r="E352" s="100">
        <f t="shared" si="7"/>
        <v>3145.0300000000061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113">
        <v>0</v>
      </c>
      <c r="D353" s="113">
        <v>0</v>
      </c>
      <c r="E353" s="112">
        <f t="shared" si="7"/>
        <v>3145.0300000000061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113">
        <v>0</v>
      </c>
      <c r="D354" s="113">
        <v>0</v>
      </c>
      <c r="E354" s="100">
        <f t="shared" si="7"/>
        <v>3145.0300000000061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113">
        <v>0</v>
      </c>
      <c r="D355" s="113">
        <v>0</v>
      </c>
      <c r="E355" s="112">
        <f t="shared" si="7"/>
        <v>3145.0300000000061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113">
        <v>0</v>
      </c>
      <c r="D356" s="113">
        <v>0</v>
      </c>
      <c r="E356" s="100">
        <f t="shared" si="7"/>
        <v>3145.0300000000061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113">
        <v>0</v>
      </c>
      <c r="D357" s="113">
        <v>0</v>
      </c>
      <c r="E357" s="112">
        <f t="shared" si="7"/>
        <v>3145.0300000000061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113">
        <v>0</v>
      </c>
      <c r="D358" s="113">
        <v>0</v>
      </c>
      <c r="E358" s="100">
        <f t="shared" si="7"/>
        <v>3145.0300000000061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113">
        <v>0</v>
      </c>
      <c r="D359" s="113">
        <v>0</v>
      </c>
      <c r="E359" s="112">
        <f t="shared" si="7"/>
        <v>3145.0300000000061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113">
        <v>0</v>
      </c>
      <c r="D360" s="113">
        <v>0</v>
      </c>
      <c r="E360" s="100">
        <f t="shared" si="7"/>
        <v>3145.0300000000061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113">
        <v>0</v>
      </c>
      <c r="D361" s="113">
        <v>0</v>
      </c>
      <c r="E361" s="112">
        <f t="shared" si="7"/>
        <v>3145.0300000000061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99"/>
      <c r="C362" s="113">
        <v>0</v>
      </c>
      <c r="D362" s="113">
        <v>0</v>
      </c>
      <c r="E362" s="100">
        <f t="shared" si="7"/>
        <v>3145.0300000000061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113">
        <v>0</v>
      </c>
      <c r="D363" s="113">
        <v>0</v>
      </c>
      <c r="E363" s="112">
        <f t="shared" si="7"/>
        <v>3145.0300000000061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113">
        <v>0</v>
      </c>
      <c r="D364" s="113">
        <v>0</v>
      </c>
      <c r="E364" s="100">
        <f t="shared" si="7"/>
        <v>3145.0300000000061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113">
        <v>0</v>
      </c>
      <c r="D365" s="113">
        <v>0</v>
      </c>
      <c r="E365" s="112">
        <f t="shared" si="7"/>
        <v>3145.0300000000061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113">
        <v>0</v>
      </c>
      <c r="D366" s="113">
        <v>0</v>
      </c>
      <c r="E366" s="100">
        <f t="shared" si="7"/>
        <v>3145.0300000000061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113">
        <v>0</v>
      </c>
      <c r="D367" s="113">
        <v>0</v>
      </c>
      <c r="E367" s="112">
        <f t="shared" si="7"/>
        <v>3145.0300000000061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113">
        <v>0</v>
      </c>
      <c r="D368" s="113">
        <v>0</v>
      </c>
      <c r="E368" s="100">
        <f t="shared" si="7"/>
        <v>3145.0300000000061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113">
        <v>0</v>
      </c>
      <c r="D369" s="113">
        <v>0</v>
      </c>
      <c r="E369" s="112">
        <f t="shared" si="7"/>
        <v>3145.0300000000061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113">
        <v>0</v>
      </c>
      <c r="D370" s="113">
        <v>0</v>
      </c>
      <c r="E370" s="100">
        <f t="shared" si="7"/>
        <v>3145.0300000000061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113">
        <v>0</v>
      </c>
      <c r="D371" s="113">
        <v>0</v>
      </c>
      <c r="E371" s="112">
        <f t="shared" si="7"/>
        <v>3145.0300000000061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113">
        <v>0</v>
      </c>
      <c r="D372" s="113">
        <v>0</v>
      </c>
      <c r="E372" s="100">
        <f t="shared" si="7"/>
        <v>3145.0300000000061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113">
        <v>0</v>
      </c>
      <c r="D373" s="113">
        <v>0</v>
      </c>
      <c r="E373" s="112">
        <f t="shared" si="7"/>
        <v>3145.0300000000061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113">
        <v>0</v>
      </c>
      <c r="D374" s="113">
        <v>0</v>
      </c>
      <c r="E374" s="100">
        <f t="shared" si="7"/>
        <v>3145.0300000000061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113">
        <v>0</v>
      </c>
      <c r="D375" s="113">
        <v>0</v>
      </c>
      <c r="E375" s="112">
        <f t="shared" si="7"/>
        <v>3145.0300000000061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113">
        <v>0</v>
      </c>
      <c r="D376" s="113">
        <v>0</v>
      </c>
      <c r="E376" s="100">
        <f t="shared" si="7"/>
        <v>3145.0300000000061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113">
        <v>0</v>
      </c>
      <c r="D377" s="113">
        <v>0</v>
      </c>
      <c r="E377" s="112">
        <f t="shared" si="7"/>
        <v>3145.0300000000061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113">
        <v>0</v>
      </c>
      <c r="D378" s="113">
        <v>0</v>
      </c>
      <c r="E378" s="100">
        <f t="shared" si="7"/>
        <v>3145.0300000000061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113">
        <v>0</v>
      </c>
      <c r="D379" s="113">
        <v>0</v>
      </c>
      <c r="E379" s="112">
        <f t="shared" si="7"/>
        <v>3145.0300000000061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7"/>
        <v>3145.0300000000061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7"/>
        <v>3145.0300000000061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7"/>
        <v>3145.0300000000061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7"/>
        <v>3145.0300000000061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7"/>
        <v>3145.0300000000061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7"/>
        <v>3145.0300000000061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7"/>
        <v>3145.0300000000061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7"/>
        <v>3145.0300000000061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7"/>
        <v>3145.0300000000061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7"/>
        <v>3145.0300000000061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7"/>
        <v>3145.0300000000061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7"/>
        <v>3145.0300000000061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7"/>
        <v>3145.0300000000061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7"/>
        <v>3145.0300000000061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7"/>
        <v>3145.0300000000061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7"/>
        <v>3145.0300000000061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7"/>
        <v>3145.0300000000061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7"/>
        <v>3145.0300000000061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00">
        <f t="shared" si="7"/>
        <v>3145.0300000000061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12">
        <f t="shared" si="7"/>
        <v>3145.0300000000061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00">
        <f t="shared" si="7"/>
        <v>3145.0300000000061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12">
        <f t="shared" si="7"/>
        <v>3145.0300000000061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00">
        <f t="shared" si="7"/>
        <v>3145.0300000000061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12">
        <f t="shared" si="7"/>
        <v>3145.0300000000061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00">
        <f t="shared" si="7"/>
        <v>3145.0300000000061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12">
        <f t="shared" si="7"/>
        <v>3145.0300000000061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00">
        <f t="shared" si="7"/>
        <v>3145.0300000000061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12">
        <f t="shared" si="7"/>
        <v>3145.0300000000061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00">
        <f t="shared" si="7"/>
        <v>3145.0300000000061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99"/>
      <c r="C409" s="93">
        <v>0</v>
      </c>
      <c r="D409" s="113">
        <v>0</v>
      </c>
      <c r="E409" s="112">
        <f t="shared" si="7"/>
        <v>3145.0300000000061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102"/>
      <c r="C410" s="113">
        <v>0</v>
      </c>
      <c r="D410" s="113">
        <v>0</v>
      </c>
      <c r="E410" s="100">
        <f t="shared" si="7"/>
        <v>3145.0300000000061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12">
        <f t="shared" si="7"/>
        <v>3145.0300000000061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00">
        <f t="shared" si="7"/>
        <v>3145.0300000000061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12">
        <f t="shared" ref="E413:E476" si="8">E412-C413+D413</f>
        <v>3145.0300000000061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00">
        <f t="shared" si="8"/>
        <v>3145.0300000000061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12">
        <f t="shared" si="8"/>
        <v>3145.0300000000061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00">
        <f t="shared" si="8"/>
        <v>3145.0300000000061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12">
        <f t="shared" si="8"/>
        <v>3145.0300000000061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93">
        <v>0</v>
      </c>
      <c r="D418" s="113">
        <v>0</v>
      </c>
      <c r="E418" s="100">
        <f t="shared" si="8"/>
        <v>3145.0300000000061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93">
        <v>0</v>
      </c>
      <c r="D419" s="113">
        <v>0</v>
      </c>
      <c r="E419" s="112">
        <f t="shared" si="8"/>
        <v>3145.0300000000061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93">
        <v>0</v>
      </c>
      <c r="D420" s="113">
        <v>0</v>
      </c>
      <c r="E420" s="100">
        <f t="shared" si="8"/>
        <v>3145.0300000000061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93">
        <v>0</v>
      </c>
      <c r="D421" s="113">
        <v>0</v>
      </c>
      <c r="E421" s="112">
        <f t="shared" si="8"/>
        <v>3145.0300000000061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93">
        <v>0</v>
      </c>
      <c r="D422" s="113">
        <v>0</v>
      </c>
      <c r="E422" s="100">
        <f t="shared" si="8"/>
        <v>3145.0300000000061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93">
        <v>0</v>
      </c>
      <c r="D423" s="113">
        <v>0</v>
      </c>
      <c r="E423" s="112">
        <f t="shared" si="8"/>
        <v>3145.0300000000061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93">
        <v>0</v>
      </c>
      <c r="D424" s="113">
        <v>0</v>
      </c>
      <c r="E424" s="100">
        <f t="shared" si="8"/>
        <v>3145.0300000000061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93">
        <v>0</v>
      </c>
      <c r="D425" s="113">
        <v>0</v>
      </c>
      <c r="E425" s="112">
        <f t="shared" si="8"/>
        <v>3145.0300000000061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93">
        <v>0</v>
      </c>
      <c r="D426" s="113">
        <v>0</v>
      </c>
      <c r="E426" s="100">
        <f t="shared" si="8"/>
        <v>3145.0300000000061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93">
        <v>0</v>
      </c>
      <c r="D427" s="113">
        <v>0</v>
      </c>
      <c r="E427" s="112">
        <f t="shared" si="8"/>
        <v>3145.0300000000061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93">
        <v>0</v>
      </c>
      <c r="D428" s="113">
        <v>0</v>
      </c>
      <c r="E428" s="100">
        <f t="shared" si="8"/>
        <v>3145.0300000000061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93">
        <v>0</v>
      </c>
      <c r="D429" s="113">
        <v>0</v>
      </c>
      <c r="E429" s="112">
        <f t="shared" si="8"/>
        <v>3145.0300000000061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102"/>
      <c r="C430" s="113">
        <v>0</v>
      </c>
      <c r="D430" s="113">
        <v>0</v>
      </c>
      <c r="E430" s="100">
        <f t="shared" si="8"/>
        <v>3145.0300000000061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93">
        <v>0</v>
      </c>
      <c r="D431" s="113">
        <v>0</v>
      </c>
      <c r="E431" s="112">
        <f t="shared" si="8"/>
        <v>3145.0300000000061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93">
        <v>0</v>
      </c>
      <c r="D432" s="113">
        <v>0</v>
      </c>
      <c r="E432" s="100">
        <f t="shared" si="8"/>
        <v>3145.0300000000061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93">
        <v>0</v>
      </c>
      <c r="D433" s="113">
        <v>0</v>
      </c>
      <c r="E433" s="112">
        <f t="shared" si="8"/>
        <v>3145.0300000000061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93">
        <v>0</v>
      </c>
      <c r="D434" s="113">
        <v>0</v>
      </c>
      <c r="E434" s="100">
        <f t="shared" si="8"/>
        <v>3145.0300000000061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93">
        <v>0</v>
      </c>
      <c r="D435" s="113">
        <v>0</v>
      </c>
      <c r="E435" s="112">
        <f t="shared" si="8"/>
        <v>3145.0300000000061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93">
        <v>0</v>
      </c>
      <c r="D436" s="113">
        <v>0</v>
      </c>
      <c r="E436" s="100">
        <f t="shared" si="8"/>
        <v>3145.0300000000061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93">
        <v>0</v>
      </c>
      <c r="D437" s="113">
        <v>0</v>
      </c>
      <c r="E437" s="112">
        <f t="shared" si="8"/>
        <v>3145.0300000000061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93">
        <v>0</v>
      </c>
      <c r="D438" s="113">
        <v>0</v>
      </c>
      <c r="E438" s="100">
        <f t="shared" si="8"/>
        <v>3145.0300000000061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93">
        <v>0</v>
      </c>
      <c r="D439" s="113">
        <v>0</v>
      </c>
      <c r="E439" s="112">
        <f t="shared" si="8"/>
        <v>3145.0300000000061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93">
        <v>0</v>
      </c>
      <c r="D440" s="113">
        <v>0</v>
      </c>
      <c r="E440" s="100">
        <f t="shared" si="8"/>
        <v>3145.0300000000061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93">
        <v>0</v>
      </c>
      <c r="D441" s="113">
        <v>0</v>
      </c>
      <c r="E441" s="112">
        <f t="shared" si="8"/>
        <v>3145.0300000000061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93">
        <v>0</v>
      </c>
      <c r="D442" s="113">
        <v>0</v>
      </c>
      <c r="E442" s="100">
        <f t="shared" si="8"/>
        <v>3145.0300000000061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93">
        <v>0</v>
      </c>
      <c r="D443" s="113">
        <v>0</v>
      </c>
      <c r="E443" s="112">
        <f t="shared" si="8"/>
        <v>3145.0300000000061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93">
        <v>0</v>
      </c>
      <c r="D444" s="113">
        <v>0</v>
      </c>
      <c r="E444" s="100">
        <f t="shared" si="8"/>
        <v>3145.0300000000061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93">
        <v>0</v>
      </c>
      <c r="D445" s="113">
        <v>0</v>
      </c>
      <c r="E445" s="112">
        <f t="shared" si="8"/>
        <v>3145.0300000000061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93">
        <v>0</v>
      </c>
      <c r="D446" s="113">
        <v>0</v>
      </c>
      <c r="E446" s="100">
        <f t="shared" si="8"/>
        <v>3145.0300000000061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93">
        <v>0</v>
      </c>
      <c r="D447" s="113">
        <v>0</v>
      </c>
      <c r="E447" s="112">
        <f t="shared" si="8"/>
        <v>3145.0300000000061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93">
        <v>0</v>
      </c>
      <c r="D448" s="113">
        <v>0</v>
      </c>
      <c r="E448" s="100">
        <f t="shared" si="8"/>
        <v>3145.0300000000061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93">
        <v>0</v>
      </c>
      <c r="D449" s="113">
        <v>0</v>
      </c>
      <c r="E449" s="112">
        <f t="shared" si="8"/>
        <v>3145.0300000000061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93">
        <v>0</v>
      </c>
      <c r="D450" s="113">
        <v>0</v>
      </c>
      <c r="E450" s="100">
        <f t="shared" si="8"/>
        <v>3145.0300000000061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93">
        <v>0</v>
      </c>
      <c r="D451" s="113">
        <v>0</v>
      </c>
      <c r="E451" s="112">
        <f t="shared" si="8"/>
        <v>3145.0300000000061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93">
        <v>0</v>
      </c>
      <c r="D452" s="113">
        <v>0</v>
      </c>
      <c r="E452" s="100">
        <f t="shared" si="8"/>
        <v>3145.0300000000061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93">
        <v>0</v>
      </c>
      <c r="D453" s="113">
        <v>0</v>
      </c>
      <c r="E453" s="112">
        <f t="shared" si="8"/>
        <v>3145.0300000000061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93">
        <v>0</v>
      </c>
      <c r="D454" s="113">
        <v>0</v>
      </c>
      <c r="E454" s="100">
        <f t="shared" si="8"/>
        <v>3145.0300000000061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93">
        <v>0</v>
      </c>
      <c r="D455" s="113">
        <v>0</v>
      </c>
      <c r="E455" s="112">
        <f t="shared" si="8"/>
        <v>3145.0300000000061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93">
        <v>0</v>
      </c>
      <c r="D456" s="113">
        <v>0</v>
      </c>
      <c r="E456" s="100">
        <f t="shared" si="8"/>
        <v>3145.0300000000061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93">
        <v>0</v>
      </c>
      <c r="D457" s="113">
        <v>0</v>
      </c>
      <c r="E457" s="112">
        <f t="shared" si="8"/>
        <v>3145.0300000000061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93">
        <v>0</v>
      </c>
      <c r="D458" s="113">
        <v>0</v>
      </c>
      <c r="E458" s="100">
        <f t="shared" si="8"/>
        <v>3145.0300000000061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93">
        <v>0</v>
      </c>
      <c r="D459" s="113">
        <v>0</v>
      </c>
      <c r="E459" s="112">
        <f t="shared" si="8"/>
        <v>3145.0300000000061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93">
        <v>0</v>
      </c>
      <c r="D460" s="113">
        <v>0</v>
      </c>
      <c r="E460" s="100">
        <f t="shared" si="8"/>
        <v>3145.0300000000061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93">
        <v>0</v>
      </c>
      <c r="D461" s="113">
        <v>0</v>
      </c>
      <c r="E461" s="112">
        <f t="shared" si="8"/>
        <v>3145.0300000000061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93">
        <v>0</v>
      </c>
      <c r="D462" s="113">
        <v>0</v>
      </c>
      <c r="E462" s="100">
        <f t="shared" si="8"/>
        <v>3145.0300000000061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93">
        <v>0</v>
      </c>
      <c r="D463" s="113">
        <v>0</v>
      </c>
      <c r="E463" s="112">
        <f t="shared" si="8"/>
        <v>3145.0300000000061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93">
        <v>0</v>
      </c>
      <c r="D464" s="113">
        <v>0</v>
      </c>
      <c r="E464" s="100">
        <f t="shared" si="8"/>
        <v>3145.0300000000061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93">
        <v>0</v>
      </c>
      <c r="D465" s="113">
        <v>0</v>
      </c>
      <c r="E465" s="112">
        <f t="shared" si="8"/>
        <v>3145.0300000000061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8"/>
        <v>3145.0300000000061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12">
        <f t="shared" si="8"/>
        <v>3145.0300000000061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8"/>
        <v>3145.0300000000061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12">
        <f t="shared" si="8"/>
        <v>3145.0300000000061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8"/>
        <v>3145.0300000000061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12">
        <f t="shared" si="8"/>
        <v>3145.0300000000061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8"/>
        <v>3145.0300000000061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12">
        <f t="shared" si="8"/>
        <v>3145.0300000000061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8"/>
        <v>3145.0300000000061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12">
        <f t="shared" si="8"/>
        <v>3145.0300000000061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3145.0300000000061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12">
        <f t="shared" ref="E477:E540" si="9">E476-C477+D477</f>
        <v>3145.0300000000061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9"/>
        <v>3145.0300000000061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12">
        <f t="shared" si="9"/>
        <v>3145.0300000000061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9"/>
        <v>3145.0300000000061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12">
        <f t="shared" si="9"/>
        <v>3145.0300000000061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9"/>
        <v>3145.0300000000061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12">
        <f t="shared" si="9"/>
        <v>3145.0300000000061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9"/>
        <v>3145.0300000000061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12">
        <f t="shared" si="9"/>
        <v>3145.0300000000061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9"/>
        <v>3145.0300000000061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12">
        <f t="shared" si="9"/>
        <v>3145.0300000000061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9"/>
        <v>3145.0300000000061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12">
        <f t="shared" si="9"/>
        <v>3145.0300000000061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9"/>
        <v>3145.0300000000061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12">
        <f t="shared" si="9"/>
        <v>3145.0300000000061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9"/>
        <v>3145.0300000000061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12">
        <f t="shared" si="9"/>
        <v>3145.0300000000061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9"/>
        <v>3145.0300000000061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12">
        <f t="shared" si="9"/>
        <v>3145.0300000000061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3145.0300000000061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12">
        <f t="shared" si="9"/>
        <v>3145.0300000000061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3145.0300000000061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12">
        <f t="shared" si="9"/>
        <v>3145.0300000000061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3145.0300000000061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12">
        <f t="shared" si="9"/>
        <v>3145.0300000000061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3145.0300000000061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12">
        <f t="shared" si="9"/>
        <v>3145.0300000000061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3145.0300000000061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12">
        <f t="shared" si="9"/>
        <v>3145.0300000000061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3145.0300000000061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12">
        <f t="shared" si="9"/>
        <v>3145.0300000000061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3145.0300000000061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12">
        <f t="shared" si="9"/>
        <v>3145.0300000000061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3145.0300000000061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12">
        <f t="shared" si="9"/>
        <v>3145.0300000000061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3145.0300000000061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12">
        <f t="shared" si="9"/>
        <v>3145.0300000000061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3145.0300000000061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3145.0300000000061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3145.0300000000061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3145.0300000000061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3145.0300000000061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3145.0300000000061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9"/>
        <v>3145.0300000000061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9"/>
        <v>3145.0300000000061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9"/>
        <v>3145.0300000000061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9"/>
        <v>3145.0300000000061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9"/>
        <v>3145.0300000000061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9"/>
        <v>3145.0300000000061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9"/>
        <v>3145.0300000000061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9"/>
        <v>3145.0300000000061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9"/>
        <v>3145.0300000000061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9"/>
        <v>3145.0300000000061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9"/>
        <v>3145.0300000000061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9"/>
        <v>3145.0300000000061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9"/>
        <v>3145.0300000000061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9"/>
        <v>3145.0300000000061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9"/>
        <v>3145.0300000000061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9"/>
        <v>3145.0300000000061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9"/>
        <v>3145.0300000000061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9"/>
        <v>3145.0300000000061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9"/>
        <v>3145.0300000000061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si="9"/>
        <v>3145.0300000000061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9"/>
        <v>3145.0300000000061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ref="E541:E601" si="10">E540-C541+D541</f>
        <v>3145.0300000000061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10"/>
        <v>3145.0300000000061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10"/>
        <v>3145.0300000000061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10"/>
        <v>3145.0300000000061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10"/>
        <v>3145.0300000000061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10"/>
        <v>3145.0300000000061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10"/>
        <v>3145.0300000000061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10"/>
        <v>3145.0300000000061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10"/>
        <v>3145.0300000000061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10"/>
        <v>3145.0300000000061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10"/>
        <v>3145.0300000000061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10"/>
        <v>3145.0300000000061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10"/>
        <v>3145.0300000000061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f t="shared" si="10"/>
        <v>3145.0300000000061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f t="shared" si="10"/>
        <v>3145.0300000000061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f t="shared" si="10"/>
        <v>3145.0300000000061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f t="shared" si="10"/>
        <v>3145.0300000000061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f t="shared" si="10"/>
        <v>3145.0300000000061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f t="shared" si="10"/>
        <v>3145.0300000000061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f t="shared" si="10"/>
        <v>3145.0300000000061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f t="shared" si="10"/>
        <v>3145.0300000000061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f t="shared" si="10"/>
        <v>3145.0300000000061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f t="shared" si="10"/>
        <v>3145.0300000000061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f t="shared" si="10"/>
        <v>3145.0300000000061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f t="shared" si="10"/>
        <v>3145.0300000000061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f t="shared" si="10"/>
        <v>3145.0300000000061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f t="shared" si="10"/>
        <v>3145.0300000000061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f t="shared" si="10"/>
        <v>3145.0300000000061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f t="shared" si="10"/>
        <v>3145.0300000000061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f t="shared" si="10"/>
        <v>3145.0300000000061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f t="shared" si="10"/>
        <v>3145.0300000000061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f t="shared" si="10"/>
        <v>3145.0300000000061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f t="shared" si="10"/>
        <v>3145.0300000000061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f t="shared" si="10"/>
        <v>3145.0300000000061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f t="shared" si="10"/>
        <v>3145.0300000000061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f t="shared" si="10"/>
        <v>3145.0300000000061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f t="shared" si="10"/>
        <v>3145.0300000000061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f t="shared" si="10"/>
        <v>3145.0300000000061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f t="shared" si="10"/>
        <v>3145.0300000000061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f t="shared" si="10"/>
        <v>3145.0300000000061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f t="shared" si="10"/>
        <v>3145.0300000000061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f t="shared" si="10"/>
        <v>3145.0300000000061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f t="shared" si="10"/>
        <v>3145.0300000000061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f t="shared" si="10"/>
        <v>3145.0300000000061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f t="shared" si="10"/>
        <v>3145.0300000000061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f t="shared" si="10"/>
        <v>3145.0300000000061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f t="shared" si="10"/>
        <v>3145.0300000000061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f t="shared" si="10"/>
        <v>3145.0300000000061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f t="shared" si="10"/>
        <v>3145.0300000000061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f t="shared" si="10"/>
        <v>3145.0300000000061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f t="shared" si="10"/>
        <v>3145.0300000000061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f t="shared" si="10"/>
        <v>3145.0300000000061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f t="shared" si="10"/>
        <v>3145.0300000000061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f t="shared" si="10"/>
        <v>3145.0300000000061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f t="shared" si="10"/>
        <v>3145.0300000000061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f t="shared" si="10"/>
        <v>3145.0300000000061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f t="shared" si="10"/>
        <v>3145.0300000000061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f t="shared" si="10"/>
        <v>3145.0300000000061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f t="shared" si="10"/>
        <v>3145.0300000000061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f t="shared" si="10"/>
        <v>3145.0300000000061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f t="shared" si="10"/>
        <v>3145.0300000000061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0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0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0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0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0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0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0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0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0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0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0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0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0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0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0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0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0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0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0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0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114"/>
      <c r="G629" s="115"/>
      <c r="H629" s="116"/>
      <c r="I629" s="103"/>
      <c r="J629" s="160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114"/>
      <c r="G630" s="115"/>
      <c r="H630" s="116"/>
      <c r="I630" s="103"/>
      <c r="J630" s="160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114"/>
      <c r="G631" s="115"/>
      <c r="H631" s="116"/>
      <c r="I631" s="103"/>
      <c r="J631" s="160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114"/>
      <c r="G632" s="115"/>
      <c r="H632" s="116"/>
      <c r="I632" s="103"/>
      <c r="J632" s="160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114"/>
      <c r="G633" s="115"/>
      <c r="H633" s="116"/>
      <c r="I633" s="103"/>
      <c r="J633" s="160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114"/>
      <c r="G634" s="115"/>
      <c r="H634" s="116"/>
      <c r="I634" s="103"/>
      <c r="J634" s="160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114"/>
      <c r="G635" s="115"/>
      <c r="H635" s="116"/>
      <c r="I635" s="103"/>
      <c r="J635" s="160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114"/>
      <c r="G636" s="115"/>
      <c r="H636" s="116"/>
      <c r="I636" s="103"/>
      <c r="J636" s="160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114"/>
      <c r="G637" s="115"/>
      <c r="H637" s="116"/>
      <c r="I637" s="103"/>
      <c r="J637" s="160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114"/>
      <c r="G638" s="115"/>
      <c r="H638" s="116"/>
      <c r="I638" s="103"/>
      <c r="J638" s="160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114"/>
      <c r="G639" s="115"/>
      <c r="H639" s="116"/>
      <c r="I639" s="103"/>
      <c r="J639" s="160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114"/>
      <c r="G640" s="115"/>
      <c r="H640" s="116"/>
      <c r="I640" s="103"/>
      <c r="J640" s="160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114"/>
      <c r="G641" s="115"/>
      <c r="H641" s="116"/>
      <c r="I641" s="103"/>
      <c r="J641" s="160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114"/>
      <c r="G642" s="115"/>
      <c r="H642" s="116"/>
      <c r="I642" s="103"/>
      <c r="J642" s="160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114"/>
      <c r="G643" s="115"/>
      <c r="H643" s="116"/>
      <c r="I643" s="103"/>
      <c r="J643" s="160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114"/>
      <c r="G644" s="115"/>
      <c r="H644" s="116"/>
      <c r="I644" s="103"/>
      <c r="J644" s="160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114"/>
      <c r="G645" s="115"/>
      <c r="H645" s="116"/>
      <c r="I645" s="103"/>
      <c r="J645" s="160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114"/>
      <c r="G646" s="115"/>
      <c r="H646" s="116"/>
      <c r="I646" s="103"/>
      <c r="J646" s="160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114"/>
      <c r="G647" s="115"/>
      <c r="H647" s="116"/>
      <c r="I647" s="103"/>
      <c r="J647" s="160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114"/>
      <c r="G648" s="115"/>
      <c r="H648" s="116"/>
      <c r="I648" s="103"/>
      <c r="J648" s="160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114"/>
      <c r="G649" s="115"/>
      <c r="H649" s="116"/>
      <c r="I649" s="103"/>
      <c r="J649" s="160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114"/>
      <c r="G650" s="115"/>
      <c r="H650" s="116"/>
      <c r="I650" s="103"/>
      <c r="J650" s="160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114"/>
      <c r="G651" s="115"/>
      <c r="H651" s="116"/>
      <c r="I651" s="103"/>
      <c r="J651" s="160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114"/>
      <c r="G652" s="115"/>
      <c r="H652" s="116"/>
      <c r="I652" s="103"/>
      <c r="J652" s="160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114"/>
      <c r="G653" s="115"/>
      <c r="H653" s="116"/>
      <c r="I653" s="103"/>
      <c r="J653" s="160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114"/>
      <c r="G654" s="115"/>
      <c r="H654" s="116"/>
      <c r="I654" s="103"/>
      <c r="J654" s="160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114"/>
      <c r="G655" s="115"/>
      <c r="H655" s="116"/>
      <c r="I655" s="103"/>
      <c r="J655" s="160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114"/>
      <c r="G656" s="115"/>
      <c r="H656" s="116"/>
      <c r="I656" s="103"/>
      <c r="J656" s="160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114"/>
      <c r="G657" s="115"/>
      <c r="H657" s="116"/>
      <c r="I657" s="103"/>
      <c r="J657" s="160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114"/>
      <c r="G658" s="115"/>
      <c r="H658" s="116"/>
      <c r="I658" s="103"/>
      <c r="J658" s="160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114"/>
      <c r="G659" s="115"/>
      <c r="H659" s="116"/>
      <c r="I659" s="103"/>
      <c r="J659" s="160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114"/>
      <c r="G660" s="115"/>
      <c r="H660" s="116"/>
      <c r="I660" s="103"/>
      <c r="J660" s="160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114"/>
      <c r="G661" s="115"/>
      <c r="H661" s="116"/>
      <c r="I661" s="103"/>
      <c r="J661" s="160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114"/>
      <c r="G662" s="115"/>
      <c r="H662" s="116"/>
      <c r="I662" s="103"/>
      <c r="J662" s="160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114"/>
      <c r="G663" s="115"/>
      <c r="H663" s="116"/>
      <c r="I663" s="103"/>
      <c r="J663" s="160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114"/>
      <c r="G664" s="115"/>
      <c r="H664" s="116"/>
      <c r="I664" s="103"/>
      <c r="J664" s="160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114"/>
      <c r="G665" s="115"/>
      <c r="H665" s="116"/>
      <c r="I665" s="103"/>
      <c r="J665" s="160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114"/>
      <c r="G666" s="115"/>
      <c r="H666" s="116"/>
      <c r="I666" s="103"/>
      <c r="J666" s="160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114"/>
      <c r="G667" s="115"/>
      <c r="H667" s="116"/>
      <c r="I667" s="103"/>
      <c r="J667" s="160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114"/>
      <c r="G668" s="115"/>
      <c r="H668" s="116"/>
      <c r="I668" s="103"/>
      <c r="J668" s="160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114"/>
      <c r="G669" s="115"/>
      <c r="H669" s="116"/>
      <c r="I669" s="103"/>
      <c r="J669" s="160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114"/>
      <c r="G670" s="115"/>
      <c r="H670" s="116"/>
      <c r="I670" s="103"/>
      <c r="J670" s="160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114"/>
      <c r="G671" s="115"/>
      <c r="H671" s="116"/>
      <c r="I671" s="103"/>
      <c r="J671" s="160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114"/>
      <c r="G672" s="115"/>
      <c r="H672" s="116"/>
      <c r="I672" s="103"/>
      <c r="J672" s="160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114"/>
      <c r="G673" s="115"/>
      <c r="H673" s="116"/>
      <c r="I673" s="103"/>
      <c r="J673" s="160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114"/>
      <c r="G674" s="115"/>
      <c r="H674" s="116"/>
      <c r="I674" s="103"/>
      <c r="J674" s="160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114"/>
      <c r="G675" s="115"/>
      <c r="H675" s="116"/>
      <c r="I675" s="103"/>
      <c r="J675" s="160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114"/>
      <c r="G676" s="115"/>
      <c r="H676" s="116"/>
      <c r="I676" s="103"/>
      <c r="J676" s="160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s="117" customFormat="1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s="117" customFormat="1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s="117" customFormat="1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s="117" customFormat="1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s="117" customFormat="1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s="117" customFormat="1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s="117" customFormat="1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s="117" customFormat="1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s="117" customFormat="1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s="117" customFormat="1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s="117" customFormat="1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s="117" customFormat="1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s="117" customFormat="1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s="117" customFormat="1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s="117" customFormat="1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s="117" customFormat="1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s="117" customFormat="1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s="117" customFormat="1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s="117" customFormat="1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s="117" customFormat="1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s="117" customFormat="1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s="117" customFormat="1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s="117" customFormat="1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s="117" customFormat="1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s="117" customFormat="1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s="117" customFormat="1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s="117" customFormat="1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s="117" customFormat="1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s="117" customFormat="1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s="117" customFormat="1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s="117" customFormat="1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s="117" customFormat="1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s="117" customFormat="1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s="117" customFormat="1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s="117" customFormat="1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s="117" customFormat="1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s="117" customFormat="1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s="117" customFormat="1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s="117" customFormat="1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s="117" customFormat="1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s="117" customFormat="1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s="117" customFormat="1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s="117" customFormat="1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s="117" customFormat="1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s="117" customFormat="1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s="117" customFormat="1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s="117" customFormat="1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s="117" customFormat="1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s="117" customFormat="1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s="117" customFormat="1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>
        <v>0</v>
      </c>
      <c r="E953" s="100">
        <v>0</v>
      </c>
      <c r="F953" s="94"/>
      <c r="G953" s="95"/>
      <c r="H953" s="96"/>
      <c r="I953" s="97"/>
      <c r="J953" s="101"/>
    </row>
    <row r="954" spans="1:10" x14ac:dyDescent="0.25">
      <c r="A954" s="111"/>
      <c r="B954" s="99"/>
      <c r="C954" s="100">
        <v>0</v>
      </c>
      <c r="D954" s="113">
        <v>0</v>
      </c>
      <c r="E954" s="100">
        <v>0</v>
      </c>
      <c r="F954" s="94"/>
      <c r="G954" s="95"/>
      <c r="H954" s="96"/>
      <c r="I954" s="97"/>
      <c r="J954" s="101"/>
    </row>
    <row r="955" spans="1:10" x14ac:dyDescent="0.25">
      <c r="A955" s="111"/>
      <c r="B955" s="99"/>
      <c r="C955" s="100">
        <v>0</v>
      </c>
      <c r="D955" s="113">
        <v>0</v>
      </c>
      <c r="E955" s="100">
        <v>0</v>
      </c>
      <c r="F955" s="94"/>
      <c r="G955" s="95"/>
      <c r="H955" s="96"/>
      <c r="I955" s="97"/>
      <c r="J955" s="101"/>
    </row>
    <row r="956" spans="1:10" x14ac:dyDescent="0.25">
      <c r="A956" s="111"/>
      <c r="B956" s="99"/>
      <c r="C956" s="100">
        <v>0</v>
      </c>
      <c r="D956" s="113">
        <v>0</v>
      </c>
      <c r="E956" s="100">
        <v>0</v>
      </c>
      <c r="F956" s="94"/>
      <c r="G956" s="95"/>
      <c r="H956" s="96"/>
      <c r="I956" s="97"/>
      <c r="J956" s="101"/>
    </row>
    <row r="957" spans="1:10" x14ac:dyDescent="0.25">
      <c r="A957" s="111"/>
      <c r="B957" s="99"/>
      <c r="C957" s="100">
        <v>0</v>
      </c>
      <c r="D957" s="113">
        <v>0</v>
      </c>
      <c r="E957" s="100">
        <v>0</v>
      </c>
      <c r="F957" s="94"/>
      <c r="G957" s="95"/>
      <c r="H957" s="96"/>
      <c r="I957" s="97"/>
      <c r="J957" s="101"/>
    </row>
    <row r="958" spans="1:10" x14ac:dyDescent="0.25">
      <c r="A958" s="111"/>
      <c r="B958" s="99"/>
      <c r="C958" s="100">
        <v>0</v>
      </c>
      <c r="D958" s="113">
        <v>0</v>
      </c>
      <c r="E958" s="100">
        <v>0</v>
      </c>
      <c r="F958" s="94"/>
      <c r="G958" s="95"/>
      <c r="H958" s="96"/>
      <c r="I958" s="97"/>
      <c r="J958" s="101"/>
    </row>
    <row r="959" spans="1:10" x14ac:dyDescent="0.25">
      <c r="A959" s="111"/>
      <c r="B959" s="99"/>
      <c r="C959" s="100">
        <v>0</v>
      </c>
      <c r="D959" s="113">
        <v>0</v>
      </c>
      <c r="E959" s="100">
        <v>0</v>
      </c>
      <c r="F959" s="94"/>
      <c r="G959" s="95"/>
      <c r="H959" s="96"/>
      <c r="I959" s="97"/>
      <c r="J959" s="101"/>
    </row>
    <row r="960" spans="1:10" x14ac:dyDescent="0.25">
      <c r="A960" s="111"/>
      <c r="B960" s="99"/>
      <c r="C960" s="100">
        <v>0</v>
      </c>
      <c r="D960" s="113">
        <v>0</v>
      </c>
      <c r="E960" s="100">
        <v>0</v>
      </c>
      <c r="F960" s="94"/>
      <c r="G960" s="95"/>
      <c r="H960" s="96"/>
      <c r="I960" s="97"/>
      <c r="J960" s="101"/>
    </row>
    <row r="961" spans="1:10" x14ac:dyDescent="0.25">
      <c r="A961" s="111"/>
      <c r="B961" s="99"/>
      <c r="C961" s="100">
        <v>0</v>
      </c>
      <c r="D961" s="113">
        <v>0</v>
      </c>
      <c r="E961" s="100">
        <v>0</v>
      </c>
      <c r="F961" s="94"/>
      <c r="G961" s="95"/>
      <c r="H961" s="96"/>
      <c r="I961" s="97"/>
      <c r="J961" s="101"/>
    </row>
    <row r="962" spans="1:10" x14ac:dyDescent="0.25">
      <c r="A962" s="111"/>
      <c r="B962" s="99"/>
      <c r="C962" s="100">
        <v>0</v>
      </c>
      <c r="D962" s="113">
        <v>0</v>
      </c>
      <c r="E962" s="100">
        <v>0</v>
      </c>
      <c r="F962" s="94"/>
      <c r="G962" s="95"/>
      <c r="H962" s="96"/>
      <c r="I962" s="97"/>
      <c r="J962" s="101"/>
    </row>
    <row r="963" spans="1:10" x14ac:dyDescent="0.25">
      <c r="A963" s="111"/>
      <c r="B963" s="99"/>
      <c r="C963" s="100">
        <v>0</v>
      </c>
      <c r="D963" s="113">
        <v>0</v>
      </c>
      <c r="E963" s="100">
        <v>0</v>
      </c>
      <c r="F963" s="94"/>
      <c r="G963" s="95"/>
      <c r="H963" s="96"/>
      <c r="I963" s="97"/>
      <c r="J963" s="101"/>
    </row>
    <row r="964" spans="1:10" x14ac:dyDescent="0.25">
      <c r="A964" s="111"/>
      <c r="B964" s="99"/>
      <c r="C964" s="100">
        <v>0</v>
      </c>
      <c r="D964" s="113">
        <v>0</v>
      </c>
      <c r="E964" s="100">
        <v>0</v>
      </c>
      <c r="F964" s="94"/>
      <c r="G964" s="95"/>
      <c r="H964" s="96"/>
      <c r="I964" s="97"/>
      <c r="J964" s="101"/>
    </row>
    <row r="965" spans="1:10" x14ac:dyDescent="0.25">
      <c r="A965" s="111"/>
      <c r="B965" s="99"/>
      <c r="C965" s="100">
        <v>0</v>
      </c>
      <c r="D965" s="113">
        <v>0</v>
      </c>
      <c r="E965" s="100">
        <v>0</v>
      </c>
      <c r="F965" s="94"/>
      <c r="G965" s="95"/>
      <c r="H965" s="96"/>
      <c r="I965" s="97"/>
      <c r="J965" s="101"/>
    </row>
    <row r="966" spans="1:10" x14ac:dyDescent="0.25">
      <c r="A966" s="111"/>
      <c r="B966" s="99"/>
      <c r="C966" s="100">
        <v>0</v>
      </c>
      <c r="D966" s="113">
        <v>0</v>
      </c>
      <c r="E966" s="100">
        <v>0</v>
      </c>
      <c r="F966" s="94"/>
      <c r="G966" s="95"/>
      <c r="H966" s="96"/>
      <c r="I966" s="97"/>
      <c r="J966" s="101"/>
    </row>
    <row r="967" spans="1:10" x14ac:dyDescent="0.25">
      <c r="A967" s="111"/>
      <c r="B967" s="99"/>
      <c r="C967" s="100">
        <v>0</v>
      </c>
      <c r="D967" s="113">
        <v>0</v>
      </c>
      <c r="E967" s="100">
        <v>0</v>
      </c>
      <c r="F967" s="94"/>
      <c r="G967" s="95"/>
      <c r="H967" s="96"/>
      <c r="I967" s="97"/>
      <c r="J967" s="101"/>
    </row>
    <row r="968" spans="1:10" x14ac:dyDescent="0.25">
      <c r="A968" s="111"/>
      <c r="B968" s="99"/>
      <c r="C968" s="100">
        <v>0</v>
      </c>
      <c r="D968" s="113">
        <v>0</v>
      </c>
      <c r="E968" s="100">
        <v>0</v>
      </c>
      <c r="F968" s="94"/>
      <c r="G968" s="95"/>
      <c r="H968" s="96"/>
      <c r="I968" s="97"/>
      <c r="J968" s="101"/>
    </row>
    <row r="969" spans="1:10" x14ac:dyDescent="0.25">
      <c r="A969" s="111"/>
      <c r="B969" s="99"/>
      <c r="C969" s="100">
        <v>0</v>
      </c>
      <c r="D969" s="113">
        <v>0</v>
      </c>
      <c r="E969" s="100">
        <v>0</v>
      </c>
      <c r="F969" s="94"/>
      <c r="G969" s="95"/>
      <c r="H969" s="96"/>
      <c r="I969" s="97"/>
      <c r="J969" s="101"/>
    </row>
    <row r="970" spans="1:10" x14ac:dyDescent="0.25">
      <c r="A970" s="111"/>
      <c r="B970" s="99"/>
      <c r="C970" s="100">
        <v>0</v>
      </c>
      <c r="D970" s="113">
        <v>0</v>
      </c>
      <c r="E970" s="100">
        <v>0</v>
      </c>
      <c r="F970" s="94"/>
      <c r="G970" s="95"/>
      <c r="H970" s="96"/>
      <c r="I970" s="97"/>
      <c r="J970" s="101"/>
    </row>
    <row r="971" spans="1:10" x14ac:dyDescent="0.25">
      <c r="A971" s="111"/>
      <c r="B971" s="99"/>
      <c r="C971" s="100">
        <v>0</v>
      </c>
      <c r="D971" s="113">
        <v>0</v>
      </c>
      <c r="E971" s="100">
        <v>0</v>
      </c>
      <c r="F971" s="94"/>
      <c r="G971" s="95"/>
      <c r="H971" s="96"/>
      <c r="I971" s="97"/>
      <c r="J971" s="101"/>
    </row>
    <row r="972" spans="1:10" x14ac:dyDescent="0.25">
      <c r="A972" s="111"/>
      <c r="B972" s="99"/>
      <c r="C972" s="100">
        <v>0</v>
      </c>
      <c r="D972" s="113">
        <v>0</v>
      </c>
      <c r="E972" s="100">
        <v>0</v>
      </c>
      <c r="F972" s="94"/>
      <c r="G972" s="95"/>
      <c r="H972" s="96"/>
      <c r="I972" s="97"/>
      <c r="J972" s="101"/>
    </row>
    <row r="973" spans="1:10" x14ac:dyDescent="0.25">
      <c r="A973" s="111"/>
      <c r="B973" s="99"/>
      <c r="C973" s="100">
        <v>0</v>
      </c>
      <c r="D973" s="113">
        <v>0</v>
      </c>
      <c r="E973" s="100">
        <v>0</v>
      </c>
      <c r="F973" s="94"/>
      <c r="G973" s="95"/>
      <c r="H973" s="96"/>
      <c r="I973" s="97"/>
      <c r="J973" s="101"/>
    </row>
    <row r="974" spans="1:10" x14ac:dyDescent="0.25">
      <c r="A974" s="111"/>
      <c r="B974" s="99"/>
      <c r="C974" s="100">
        <v>0</v>
      </c>
      <c r="D974" s="113">
        <v>0</v>
      </c>
      <c r="E974" s="100">
        <v>0</v>
      </c>
      <c r="F974" s="94"/>
      <c r="G974" s="95"/>
      <c r="H974" s="96"/>
      <c r="I974" s="97"/>
      <c r="J974" s="101"/>
    </row>
    <row r="975" spans="1:10" x14ac:dyDescent="0.25">
      <c r="A975" s="111"/>
      <c r="B975" s="99"/>
      <c r="C975" s="100">
        <v>0</v>
      </c>
      <c r="D975" s="113">
        <v>0</v>
      </c>
      <c r="E975" s="100">
        <v>0</v>
      </c>
      <c r="F975" s="94"/>
      <c r="G975" s="95"/>
      <c r="H975" s="96"/>
      <c r="I975" s="97"/>
      <c r="J975" s="101"/>
    </row>
    <row r="976" spans="1:10" x14ac:dyDescent="0.25">
      <c r="A976" s="111"/>
      <c r="B976" s="99"/>
      <c r="C976" s="100">
        <v>0</v>
      </c>
      <c r="D976" s="113">
        <v>0</v>
      </c>
      <c r="E976" s="100">
        <v>0</v>
      </c>
      <c r="F976" s="94"/>
      <c r="G976" s="95"/>
      <c r="H976" s="96"/>
      <c r="I976" s="97"/>
      <c r="J976" s="101"/>
    </row>
    <row r="977" spans="1:10" x14ac:dyDescent="0.25">
      <c r="A977" s="111"/>
      <c r="B977" s="99"/>
      <c r="C977" s="100">
        <v>0</v>
      </c>
      <c r="D977" s="113">
        <v>0</v>
      </c>
      <c r="E977" s="100">
        <v>0</v>
      </c>
      <c r="F977" s="94"/>
      <c r="G977" s="95"/>
      <c r="H977" s="96"/>
      <c r="I977" s="97"/>
      <c r="J977" s="101"/>
    </row>
    <row r="978" spans="1:10" x14ac:dyDescent="0.25">
      <c r="A978" s="111"/>
      <c r="B978" s="99"/>
      <c r="C978" s="100">
        <v>0</v>
      </c>
      <c r="D978" s="113">
        <v>0</v>
      </c>
      <c r="E978" s="100">
        <v>0</v>
      </c>
      <c r="F978" s="94"/>
      <c r="G978" s="95"/>
      <c r="H978" s="96"/>
      <c r="I978" s="97"/>
      <c r="J978" s="101"/>
    </row>
    <row r="979" spans="1:10" x14ac:dyDescent="0.25">
      <c r="A979" s="111"/>
      <c r="B979" s="99"/>
      <c r="C979" s="100">
        <v>0</v>
      </c>
      <c r="D979" s="113">
        <v>0</v>
      </c>
      <c r="E979" s="100">
        <v>0</v>
      </c>
      <c r="F979" s="94"/>
      <c r="G979" s="95"/>
      <c r="H979" s="96"/>
      <c r="I979" s="97"/>
      <c r="J979" s="101"/>
    </row>
    <row r="980" spans="1:10" x14ac:dyDescent="0.25">
      <c r="A980" s="111"/>
      <c r="B980" s="99"/>
      <c r="C980" s="100">
        <v>0</v>
      </c>
      <c r="D980" s="113">
        <v>0</v>
      </c>
      <c r="E980" s="100">
        <v>0</v>
      </c>
      <c r="F980" s="94"/>
      <c r="G980" s="95"/>
      <c r="H980" s="96"/>
      <c r="I980" s="97"/>
      <c r="J980" s="101"/>
    </row>
    <row r="981" spans="1:10" x14ac:dyDescent="0.25">
      <c r="A981" s="111"/>
      <c r="B981" s="99"/>
      <c r="C981" s="100">
        <v>0</v>
      </c>
      <c r="D981" s="113">
        <v>0</v>
      </c>
      <c r="E981" s="100">
        <v>0</v>
      </c>
      <c r="F981" s="94"/>
      <c r="G981" s="95"/>
      <c r="H981" s="96"/>
      <c r="I981" s="97"/>
      <c r="J981" s="101"/>
    </row>
    <row r="982" spans="1:10" x14ac:dyDescent="0.25">
      <c r="A982" s="111"/>
      <c r="B982" s="99"/>
      <c r="C982" s="100">
        <v>0</v>
      </c>
      <c r="D982" s="113">
        <v>0</v>
      </c>
      <c r="E982" s="100">
        <v>0</v>
      </c>
      <c r="F982" s="94"/>
      <c r="G982" s="95"/>
      <c r="H982" s="96"/>
      <c r="I982" s="97"/>
      <c r="J982" s="101"/>
    </row>
    <row r="983" spans="1:10" x14ac:dyDescent="0.25">
      <c r="A983" s="111"/>
      <c r="B983" s="99"/>
      <c r="C983" s="100">
        <v>0</v>
      </c>
      <c r="D983" s="113">
        <v>0</v>
      </c>
      <c r="E983" s="100">
        <v>0</v>
      </c>
      <c r="F983" s="94"/>
      <c r="G983" s="95"/>
      <c r="H983" s="96"/>
      <c r="I983" s="97"/>
      <c r="J983" s="101"/>
    </row>
    <row r="984" spans="1:10" x14ac:dyDescent="0.25">
      <c r="A984" s="111"/>
      <c r="B984" s="99"/>
      <c r="C984" s="100">
        <v>0</v>
      </c>
      <c r="D984" s="113">
        <v>0</v>
      </c>
      <c r="E984" s="100">
        <v>0</v>
      </c>
      <c r="F984" s="94"/>
      <c r="G984" s="95"/>
      <c r="H984" s="96"/>
      <c r="I984" s="97"/>
      <c r="J984" s="101"/>
    </row>
    <row r="985" spans="1:10" x14ac:dyDescent="0.25">
      <c r="A985" s="111"/>
      <c r="B985" s="99"/>
      <c r="C985" s="100">
        <v>0</v>
      </c>
      <c r="D985" s="113">
        <v>0</v>
      </c>
      <c r="E985" s="100">
        <v>0</v>
      </c>
      <c r="F985" s="94"/>
      <c r="G985" s="95"/>
      <c r="H985" s="96"/>
      <c r="I985" s="97"/>
      <c r="J985" s="101"/>
    </row>
    <row r="986" spans="1:10" x14ac:dyDescent="0.25">
      <c r="A986" s="111"/>
      <c r="B986" s="99"/>
      <c r="C986" s="100">
        <v>0</v>
      </c>
      <c r="D986" s="113">
        <v>0</v>
      </c>
      <c r="E986" s="100">
        <v>0</v>
      </c>
      <c r="F986" s="94"/>
      <c r="G986" s="95"/>
      <c r="H986" s="96"/>
      <c r="I986" s="97"/>
      <c r="J986" s="101"/>
    </row>
    <row r="987" spans="1:10" x14ac:dyDescent="0.25">
      <c r="A987" s="111"/>
      <c r="B987" s="99"/>
      <c r="C987" s="100">
        <v>0</v>
      </c>
      <c r="D987" s="113">
        <v>0</v>
      </c>
      <c r="E987" s="100">
        <v>0</v>
      </c>
      <c r="F987" s="94"/>
      <c r="G987" s="95"/>
      <c r="H987" s="96"/>
      <c r="I987" s="97"/>
      <c r="J987" s="101"/>
    </row>
    <row r="988" spans="1:10" x14ac:dyDescent="0.25">
      <c r="A988" s="111"/>
      <c r="B988" s="99"/>
      <c r="C988" s="100">
        <v>0</v>
      </c>
      <c r="D988" s="113">
        <v>0</v>
      </c>
      <c r="E988" s="100">
        <v>0</v>
      </c>
      <c r="F988" s="94"/>
      <c r="G988" s="95"/>
      <c r="H988" s="96"/>
      <c r="I988" s="97"/>
      <c r="J988" s="101"/>
    </row>
    <row r="989" spans="1:10" x14ac:dyDescent="0.25">
      <c r="A989" s="111"/>
      <c r="B989" s="99"/>
      <c r="C989" s="100">
        <v>0</v>
      </c>
      <c r="D989" s="113">
        <v>0</v>
      </c>
      <c r="E989" s="100">
        <v>0</v>
      </c>
      <c r="F989" s="94"/>
      <c r="G989" s="95"/>
      <c r="H989" s="96"/>
      <c r="I989" s="97"/>
      <c r="J989" s="101"/>
    </row>
    <row r="990" spans="1:10" x14ac:dyDescent="0.25">
      <c r="A990" s="111"/>
      <c r="B990" s="99"/>
      <c r="C990" s="100">
        <v>0</v>
      </c>
      <c r="D990" s="113">
        <v>0</v>
      </c>
      <c r="E990" s="100">
        <v>0</v>
      </c>
      <c r="F990" s="94"/>
      <c r="G990" s="95"/>
      <c r="H990" s="96"/>
      <c r="I990" s="97"/>
      <c r="J990" s="101"/>
    </row>
    <row r="991" spans="1:10" x14ac:dyDescent="0.25">
      <c r="A991" s="111"/>
      <c r="B991" s="99"/>
      <c r="C991" s="100">
        <v>0</v>
      </c>
      <c r="D991" s="113">
        <v>0</v>
      </c>
      <c r="E991" s="100">
        <v>0</v>
      </c>
      <c r="F991" s="94"/>
      <c r="G991" s="95"/>
      <c r="H991" s="96"/>
      <c r="I991" s="97"/>
      <c r="J991" s="101"/>
    </row>
    <row r="992" spans="1:10" x14ac:dyDescent="0.25">
      <c r="A992" s="111"/>
      <c r="B992" s="99"/>
      <c r="C992" s="100">
        <v>0</v>
      </c>
      <c r="D992" s="113">
        <v>0</v>
      </c>
      <c r="E992" s="100">
        <v>0</v>
      </c>
      <c r="F992" s="94"/>
      <c r="G992" s="95"/>
      <c r="H992" s="96"/>
      <c r="I992" s="97"/>
      <c r="J992" s="101"/>
    </row>
    <row r="993" spans="1:10" x14ac:dyDescent="0.25">
      <c r="A993" s="111"/>
      <c r="B993" s="99"/>
      <c r="C993" s="100">
        <v>0</v>
      </c>
      <c r="D993" s="113">
        <v>0</v>
      </c>
      <c r="E993" s="100">
        <v>0</v>
      </c>
      <c r="F993" s="94"/>
      <c r="G993" s="95"/>
      <c r="H993" s="96"/>
      <c r="I993" s="97"/>
      <c r="J993" s="101"/>
    </row>
    <row r="994" spans="1:10" x14ac:dyDescent="0.25">
      <c r="A994" s="111"/>
      <c r="B994" s="99"/>
      <c r="C994" s="100">
        <v>0</v>
      </c>
      <c r="D994" s="113">
        <v>0</v>
      </c>
      <c r="E994" s="100">
        <v>0</v>
      </c>
      <c r="F994" s="94"/>
      <c r="G994" s="95"/>
      <c r="H994" s="96"/>
      <c r="I994" s="97"/>
      <c r="J994" s="101"/>
    </row>
    <row r="995" spans="1:10" x14ac:dyDescent="0.25">
      <c r="A995" s="111"/>
      <c r="B995" s="99"/>
      <c r="C995" s="100">
        <v>0</v>
      </c>
      <c r="D995" s="113">
        <v>0</v>
      </c>
      <c r="E995" s="100">
        <v>0</v>
      </c>
      <c r="F995" s="94"/>
      <c r="G995" s="95"/>
      <c r="H995" s="96"/>
      <c r="I995" s="97"/>
      <c r="J995" s="101"/>
    </row>
    <row r="996" spans="1:10" x14ac:dyDescent="0.25">
      <c r="A996" s="111"/>
      <c r="B996" s="99"/>
      <c r="C996" s="100">
        <v>0</v>
      </c>
      <c r="D996" s="113">
        <v>0</v>
      </c>
      <c r="E996" s="100">
        <v>0</v>
      </c>
      <c r="F996" s="94"/>
      <c r="G996" s="95"/>
      <c r="H996" s="96"/>
      <c r="I996" s="97"/>
      <c r="J996" s="101"/>
    </row>
    <row r="997" spans="1:10" x14ac:dyDescent="0.25">
      <c r="A997" s="111"/>
      <c r="B997" s="99"/>
      <c r="C997" s="100">
        <v>0</v>
      </c>
      <c r="D997" s="113">
        <v>0</v>
      </c>
      <c r="E997" s="100">
        <v>0</v>
      </c>
      <c r="F997" s="94"/>
      <c r="G997" s="95"/>
      <c r="H997" s="96"/>
      <c r="I997" s="97"/>
      <c r="J997" s="101"/>
    </row>
    <row r="998" spans="1:10" x14ac:dyDescent="0.25">
      <c r="A998" s="111"/>
      <c r="B998" s="99"/>
      <c r="C998" s="100">
        <v>0</v>
      </c>
      <c r="D998" s="113">
        <v>0</v>
      </c>
      <c r="E998" s="100">
        <v>0</v>
      </c>
      <c r="F998" s="94"/>
      <c r="G998" s="95"/>
      <c r="H998" s="96"/>
      <c r="I998" s="97"/>
      <c r="J998" s="101"/>
    </row>
    <row r="999" spans="1:10" x14ac:dyDescent="0.25">
      <c r="A999" s="111"/>
      <c r="B999" s="99"/>
      <c r="C999" s="100">
        <v>0</v>
      </c>
      <c r="D999" s="113">
        <v>0</v>
      </c>
      <c r="E999" s="100">
        <v>0</v>
      </c>
      <c r="F999" s="94"/>
      <c r="G999" s="95"/>
      <c r="H999" s="96"/>
      <c r="I999" s="97"/>
      <c r="J999" s="101"/>
    </row>
    <row r="1000" spans="1:10" x14ac:dyDescent="0.25">
      <c r="A1000" s="111"/>
      <c r="B1000" s="99"/>
      <c r="C1000" s="100">
        <v>0</v>
      </c>
      <c r="D1000" s="113">
        <v>0</v>
      </c>
      <c r="E1000" s="100">
        <v>0</v>
      </c>
      <c r="F1000" s="94"/>
      <c r="G1000" s="95"/>
      <c r="H1000" s="96"/>
      <c r="I1000" s="97"/>
      <c r="J1000" s="101"/>
    </row>
    <row r="1001" spans="1:10" x14ac:dyDescent="0.25">
      <c r="A1001" s="111"/>
      <c r="B1001" s="99"/>
      <c r="C1001" s="100">
        <v>0</v>
      </c>
      <c r="D1001" s="113"/>
      <c r="E1001" s="100">
        <v>0</v>
      </c>
      <c r="F1001" s="114"/>
      <c r="G1001" s="95"/>
      <c r="H1001" s="96"/>
      <c r="I1001" s="103"/>
      <c r="J1001" s="101"/>
    </row>
    <row r="1002" spans="1:10" x14ac:dyDescent="0.25">
      <c r="A1002" s="111"/>
      <c r="B1002" s="99"/>
      <c r="C1002" s="100">
        <v>0</v>
      </c>
      <c r="D1002" s="113"/>
      <c r="E1002" s="100">
        <v>0</v>
      </c>
      <c r="F1002" s="114"/>
      <c r="G1002" s="95"/>
      <c r="H1002" s="116"/>
      <c r="I1002" s="103"/>
      <c r="J1002" s="101"/>
    </row>
    <row r="1003" spans="1:10" x14ac:dyDescent="0.25">
      <c r="A1003" s="111"/>
      <c r="B1003" s="99"/>
      <c r="C1003" s="100">
        <v>0</v>
      </c>
      <c r="D1003" s="113"/>
      <c r="E1003" s="100">
        <v>0</v>
      </c>
      <c r="F1003" s="114"/>
      <c r="G1003" s="95"/>
      <c r="H1003" s="116"/>
      <c r="I1003" s="103"/>
      <c r="J1003" s="118"/>
    </row>
    <row r="1004" spans="1:10" x14ac:dyDescent="0.25">
      <c r="A1004" s="111"/>
      <c r="B1004" s="99"/>
      <c r="C1004" s="100">
        <v>0</v>
      </c>
      <c r="D1004" s="113"/>
      <c r="E1004" s="100">
        <v>0</v>
      </c>
      <c r="F1004" s="114"/>
      <c r="G1004" s="95"/>
      <c r="H1004" s="116"/>
      <c r="I1004" s="103"/>
      <c r="J1004" s="118"/>
    </row>
    <row r="1005" spans="1:10" x14ac:dyDescent="0.25">
      <c r="A1005" s="111"/>
      <c r="B1005" s="99"/>
      <c r="C1005" s="100">
        <v>0</v>
      </c>
      <c r="D1005" s="113"/>
      <c r="E1005" s="100">
        <v>0</v>
      </c>
      <c r="F1005" s="114"/>
      <c r="G1005" s="95"/>
      <c r="H1005" s="116"/>
      <c r="I1005" s="103"/>
      <c r="J1005" s="118"/>
    </row>
    <row r="1006" spans="1:10" x14ac:dyDescent="0.25">
      <c r="A1006" s="111"/>
      <c r="B1006" s="99"/>
      <c r="C1006" s="100">
        <v>0</v>
      </c>
      <c r="D1006" s="113"/>
      <c r="E1006" s="100">
        <v>0</v>
      </c>
      <c r="F1006" s="114"/>
      <c r="G1006" s="95"/>
      <c r="H1006" s="116"/>
      <c r="I1006" s="103"/>
      <c r="J1006" s="118"/>
    </row>
    <row r="1007" spans="1:10" x14ac:dyDescent="0.25">
      <c r="A1007" s="111"/>
      <c r="B1007" s="102"/>
      <c r="C1007" s="112"/>
      <c r="D1007" s="113"/>
      <c r="E1007" s="100"/>
      <c r="F1007" s="114"/>
      <c r="G1007" s="95"/>
      <c r="H1007" s="116"/>
      <c r="I1007" s="103"/>
      <c r="J1007" s="118"/>
    </row>
    <row r="1008" spans="1:10" x14ac:dyDescent="0.25">
      <c r="A1008" s="111"/>
      <c r="B1008" s="102"/>
      <c r="C1008" s="112"/>
      <c r="D1008" s="113"/>
      <c r="E1008" s="100"/>
      <c r="F1008" s="114"/>
      <c r="G1008" s="115"/>
      <c r="H1008" s="116"/>
      <c r="I1008" s="103"/>
      <c r="J1008" s="118"/>
    </row>
    <row r="1009" spans="1:10" x14ac:dyDescent="0.25">
      <c r="A1009" s="111"/>
      <c r="B1009" s="102"/>
      <c r="C1009" s="112"/>
      <c r="D1009" s="113"/>
      <c r="E1009" s="100"/>
      <c r="F1009" s="114"/>
      <c r="G1009" s="115"/>
      <c r="H1009" s="116"/>
      <c r="I1009" s="103"/>
      <c r="J1009" s="118"/>
    </row>
    <row r="1010" spans="1:10" x14ac:dyDescent="0.25">
      <c r="A1010" s="111"/>
      <c r="B1010" s="102"/>
      <c r="C1010" s="112"/>
      <c r="D1010" s="113"/>
      <c r="E1010" s="100"/>
      <c r="F1010" s="114"/>
      <c r="G1010" s="115"/>
      <c r="H1010" s="116"/>
      <c r="I1010" s="103"/>
      <c r="J1010" s="118"/>
    </row>
    <row r="1011" spans="1:10" x14ac:dyDescent="0.25">
      <c r="A1011" s="111"/>
      <c r="B1011" s="102"/>
      <c r="C1011" s="112"/>
      <c r="D1011" s="113"/>
      <c r="E1011" s="100"/>
      <c r="F1011" s="114"/>
      <c r="G1011" s="115"/>
      <c r="H1011" s="116"/>
      <c r="I1011" s="103"/>
      <c r="J1011" s="118"/>
    </row>
    <row r="1012" spans="1:10" x14ac:dyDescent="0.25">
      <c r="A1012" s="111"/>
      <c r="B1012" s="102"/>
      <c r="C1012" s="112"/>
      <c r="D1012" s="113"/>
      <c r="E1012" s="100"/>
      <c r="F1012" s="114"/>
      <c r="G1012" s="115"/>
      <c r="H1012" s="116"/>
      <c r="I1012" s="103"/>
      <c r="J1012" s="118"/>
    </row>
    <row r="1013" spans="1:10" x14ac:dyDescent="0.25">
      <c r="A1013" s="111"/>
      <c r="B1013" s="102"/>
      <c r="C1013" s="112"/>
      <c r="D1013" s="113"/>
      <c r="E1013" s="100"/>
      <c r="F1013" s="114"/>
      <c r="G1013" s="115"/>
      <c r="H1013" s="116"/>
      <c r="I1013" s="103"/>
      <c r="J1013" s="118"/>
    </row>
    <row r="1014" spans="1:10" x14ac:dyDescent="0.25">
      <c r="A1014" s="111"/>
      <c r="B1014" s="102"/>
      <c r="C1014" s="112"/>
      <c r="D1014" s="113"/>
      <c r="E1014" s="100"/>
      <c r="F1014" s="114"/>
      <c r="G1014" s="115"/>
      <c r="H1014" s="116"/>
      <c r="I1014" s="103"/>
      <c r="J1014" s="118"/>
    </row>
    <row r="1015" spans="1:10" x14ac:dyDescent="0.25">
      <c r="A1015" s="111"/>
      <c r="B1015" s="102"/>
      <c r="C1015" s="112"/>
      <c r="D1015" s="113"/>
      <c r="E1015" s="100"/>
      <c r="F1015" s="114"/>
      <c r="G1015" s="115"/>
      <c r="H1015" s="116"/>
      <c r="I1015" s="103"/>
      <c r="J1015" s="118"/>
    </row>
    <row r="1016" spans="1:10" x14ac:dyDescent="0.25">
      <c r="A1016" s="111"/>
      <c r="B1016" s="102"/>
      <c r="C1016" s="112"/>
      <c r="D1016" s="113"/>
      <c r="E1016" s="100"/>
      <c r="F1016" s="114"/>
      <c r="G1016" s="115"/>
      <c r="H1016" s="116"/>
      <c r="I1016" s="103"/>
      <c r="J1016" s="118"/>
    </row>
    <row r="1017" spans="1:10" x14ac:dyDescent="0.25">
      <c r="A1017" s="111"/>
      <c r="B1017" s="102"/>
      <c r="C1017" s="112"/>
      <c r="D1017" s="113"/>
      <c r="E1017" s="100"/>
      <c r="F1017" s="114"/>
      <c r="G1017" s="115"/>
      <c r="H1017" s="116"/>
      <c r="I1017" s="103"/>
      <c r="J1017" s="118"/>
    </row>
    <row r="1018" spans="1:10" x14ac:dyDescent="0.25">
      <c r="A1018" s="111"/>
      <c r="B1018" s="102"/>
      <c r="C1018" s="112"/>
      <c r="D1018" s="113"/>
      <c r="E1018" s="100"/>
      <c r="F1018" s="114"/>
      <c r="G1018" s="115"/>
      <c r="H1018" s="116"/>
      <c r="I1018" s="103"/>
      <c r="J1018" s="118"/>
    </row>
    <row r="1019" spans="1:10" x14ac:dyDescent="0.25">
      <c r="A1019" s="111"/>
      <c r="B1019" s="102"/>
      <c r="C1019" s="112"/>
      <c r="D1019" s="113"/>
      <c r="E1019" s="100"/>
      <c r="F1019" s="114"/>
      <c r="G1019" s="115"/>
      <c r="H1019" s="116"/>
      <c r="I1019" s="103"/>
      <c r="J1019" s="118"/>
    </row>
    <row r="1020" spans="1:10" x14ac:dyDescent="0.25">
      <c r="A1020" s="111"/>
      <c r="B1020" s="102"/>
      <c r="C1020" s="112"/>
      <c r="D1020" s="113"/>
      <c r="E1020" s="100"/>
      <c r="F1020" s="114"/>
      <c r="G1020" s="115"/>
      <c r="H1020" s="116"/>
      <c r="I1020" s="103"/>
      <c r="J1020" s="118"/>
    </row>
    <row r="1021" spans="1:10" x14ac:dyDescent="0.25">
      <c r="A1021" s="111"/>
      <c r="B1021" s="102"/>
      <c r="C1021" s="112"/>
      <c r="D1021" s="113"/>
      <c r="E1021" s="100"/>
      <c r="F1021" s="114"/>
      <c r="G1021" s="115"/>
      <c r="H1021" s="116"/>
      <c r="I1021" s="103"/>
      <c r="J1021" s="118"/>
    </row>
    <row r="1022" spans="1:10" x14ac:dyDescent="0.25">
      <c r="A1022" s="111"/>
      <c r="B1022" s="102"/>
      <c r="C1022" s="112"/>
      <c r="D1022" s="113"/>
      <c r="E1022" s="100"/>
      <c r="F1022" s="114"/>
      <c r="G1022" s="115"/>
      <c r="H1022" s="116"/>
      <c r="I1022" s="103"/>
      <c r="J1022" s="118"/>
    </row>
    <row r="1023" spans="1:10" x14ac:dyDescent="0.25">
      <c r="A1023" s="111"/>
      <c r="B1023" s="102"/>
      <c r="C1023" s="112"/>
      <c r="D1023" s="113"/>
      <c r="E1023" s="100"/>
      <c r="F1023" s="114"/>
      <c r="G1023" s="115"/>
      <c r="H1023" s="116"/>
      <c r="I1023" s="103"/>
      <c r="J1023" s="118"/>
    </row>
    <row r="1024" spans="1:10" x14ac:dyDescent="0.25">
      <c r="A1024" s="111"/>
      <c r="B1024" s="102"/>
      <c r="C1024" s="112"/>
      <c r="D1024" s="113"/>
      <c r="E1024" s="100"/>
      <c r="F1024" s="114"/>
      <c r="G1024" s="115"/>
      <c r="H1024" s="116"/>
      <c r="I1024" s="103"/>
      <c r="J1024" s="118"/>
    </row>
    <row r="1025" spans="1:10" x14ac:dyDescent="0.25">
      <c r="A1025" s="111"/>
      <c r="B1025" s="102"/>
      <c r="C1025" s="112"/>
      <c r="D1025" s="113"/>
      <c r="E1025" s="100"/>
      <c r="F1025" s="114"/>
      <c r="G1025" s="115"/>
      <c r="H1025" s="116"/>
      <c r="I1025" s="103"/>
      <c r="J1025" s="118"/>
    </row>
    <row r="1026" spans="1:10" x14ac:dyDescent="0.25">
      <c r="A1026" s="111"/>
      <c r="B1026" s="102"/>
      <c r="C1026" s="112"/>
      <c r="D1026" s="113"/>
      <c r="E1026" s="100"/>
      <c r="F1026" s="114"/>
      <c r="G1026" s="115"/>
      <c r="H1026" s="116"/>
      <c r="I1026" s="103"/>
      <c r="J1026" s="118"/>
    </row>
    <row r="1027" spans="1:10" x14ac:dyDescent="0.25">
      <c r="A1027" s="111"/>
      <c r="B1027" s="102"/>
      <c r="C1027" s="112"/>
      <c r="D1027" s="113"/>
      <c r="E1027" s="100"/>
      <c r="F1027" s="114"/>
      <c r="G1027" s="115"/>
      <c r="H1027" s="116"/>
      <c r="I1027" s="103"/>
      <c r="J1027" s="118"/>
    </row>
    <row r="1028" spans="1:10" x14ac:dyDescent="0.25">
      <c r="A1028" s="111"/>
      <c r="B1028" s="102"/>
      <c r="C1028" s="112"/>
      <c r="D1028" s="113"/>
      <c r="E1028" s="100"/>
      <c r="F1028" s="114"/>
      <c r="G1028" s="115"/>
      <c r="H1028" s="116"/>
      <c r="I1028" s="103"/>
      <c r="J1028" s="118"/>
    </row>
    <row r="1029" spans="1:10" x14ac:dyDescent="0.25">
      <c r="A1029" s="111"/>
      <c r="B1029" s="102"/>
      <c r="C1029" s="112"/>
      <c r="D1029" s="113"/>
      <c r="E1029" s="100"/>
      <c r="F1029" s="114"/>
      <c r="G1029" s="115"/>
      <c r="H1029" s="116"/>
      <c r="I1029" s="103"/>
      <c r="J1029" s="118"/>
    </row>
  </sheetData>
  <autoFilter ref="J4:J81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59" t="s">
        <v>22</v>
      </c>
      <c r="H1" s="259"/>
      <c r="I1" s="259"/>
      <c r="J1" s="260" t="s">
        <v>21</v>
      </c>
      <c r="K1" s="260"/>
      <c r="L1" s="260"/>
      <c r="M1" s="87"/>
      <c r="N1" s="24"/>
      <c r="O1" s="21"/>
    </row>
    <row r="2" spans="1:15" s="50" customFormat="1" ht="28.5" x14ac:dyDescent="0.25">
      <c r="A2" s="43" t="s">
        <v>20</v>
      </c>
      <c r="B2" s="44" t="s">
        <v>19</v>
      </c>
      <c r="C2" s="45" t="s">
        <v>18</v>
      </c>
      <c r="D2" s="45" t="s">
        <v>17</v>
      </c>
      <c r="E2" s="45" t="s">
        <v>0</v>
      </c>
      <c r="F2" s="45" t="s">
        <v>26</v>
      </c>
      <c r="G2" s="46" t="s">
        <v>16</v>
      </c>
      <c r="H2" s="46" t="s">
        <v>15</v>
      </c>
      <c r="I2" s="46" t="s">
        <v>14</v>
      </c>
      <c r="J2" s="47" t="s">
        <v>16</v>
      </c>
      <c r="K2" s="47" t="s">
        <v>15</v>
      </c>
      <c r="L2" s="47" t="s">
        <v>14</v>
      </c>
      <c r="M2" s="49" t="s">
        <v>13</v>
      </c>
      <c r="N2" s="49" t="s">
        <v>12</v>
      </c>
      <c r="O2" s="48" t="s">
        <v>11</v>
      </c>
    </row>
    <row r="3" spans="1:15" ht="13.5" customHeight="1" x14ac:dyDescent="0.2">
      <c r="A3" s="25" t="s">
        <v>13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 t="e">
        <f>#REF!</f>
        <v>#REF!</v>
      </c>
      <c r="B4" s="26"/>
      <c r="C4" s="27" t="e">
        <f>#REF!</f>
        <v>#REF!</v>
      </c>
      <c r="D4" s="28"/>
      <c r="E4" s="28" t="e">
        <f>#REF!</f>
        <v>#REF!</v>
      </c>
      <c r="F4" s="28" t="e">
        <f>#REF!</f>
        <v>#REF!</v>
      </c>
      <c r="G4" s="29" t="e">
        <f>I4/1.16</f>
        <v>#REF!</v>
      </c>
      <c r="H4" s="30" t="e">
        <f>G4*0.16</f>
        <v>#REF!</v>
      </c>
      <c r="I4" s="29" t="e">
        <f>#REF!</f>
        <v>#REF!</v>
      </c>
      <c r="J4" s="30" t="e">
        <f t="shared" ref="J4:J9" si="0">L4/1.16</f>
        <v>#REF!</v>
      </c>
      <c r="K4" s="30" t="e">
        <f t="shared" ref="K4:K9" si="1">J4*0.16</f>
        <v>#REF!</v>
      </c>
      <c r="L4" s="30" t="e">
        <f>#REF!</f>
        <v>#REF!</v>
      </c>
      <c r="M4" s="88" t="e">
        <f>M3+I4+L4</f>
        <v>#REF!</v>
      </c>
      <c r="N4" s="29"/>
      <c r="O4" s="31"/>
    </row>
    <row r="5" spans="1:15" x14ac:dyDescent="0.2">
      <c r="A5" s="25" t="e">
        <f>#REF!</f>
        <v>#REF!</v>
      </c>
      <c r="B5" s="26"/>
      <c r="C5" s="27" t="e">
        <f>#REF!</f>
        <v>#REF!</v>
      </c>
      <c r="D5" s="28"/>
      <c r="E5" s="28" t="e">
        <f>#REF!</f>
        <v>#REF!</v>
      </c>
      <c r="F5" s="28" t="e">
        <f>#REF!</f>
        <v>#REF!</v>
      </c>
      <c r="G5" s="29" t="e">
        <f t="shared" ref="G5:G34" si="2">I5/1.16</f>
        <v>#REF!</v>
      </c>
      <c r="H5" s="30" t="e">
        <f t="shared" ref="H5:H34" si="3">G5*0.16</f>
        <v>#REF!</v>
      </c>
      <c r="I5" s="29" t="e">
        <f>#REF!</f>
        <v>#REF!</v>
      </c>
      <c r="J5" s="30" t="e">
        <f t="shared" si="0"/>
        <v>#REF!</v>
      </c>
      <c r="K5" s="30" t="e">
        <f t="shared" si="1"/>
        <v>#REF!</v>
      </c>
      <c r="L5" s="30" t="e">
        <f>#REF!</f>
        <v>#REF!</v>
      </c>
      <c r="M5" s="88" t="e">
        <f t="shared" ref="M5:M68" si="4">M4+I5+L5</f>
        <v>#REF!</v>
      </c>
      <c r="N5" s="29"/>
      <c r="O5" s="31"/>
    </row>
    <row r="6" spans="1:15" x14ac:dyDescent="0.2">
      <c r="A6" s="25" t="e">
        <f>#REF!</f>
        <v>#REF!</v>
      </c>
      <c r="B6" s="26"/>
      <c r="C6" s="27" t="e">
        <f>#REF!</f>
        <v>#REF!</v>
      </c>
      <c r="D6" s="28"/>
      <c r="E6" s="28" t="e">
        <f>#REF!</f>
        <v>#REF!</v>
      </c>
      <c r="F6" s="28" t="e">
        <f>#REF!</f>
        <v>#REF!</v>
      </c>
      <c r="G6" s="29" t="e">
        <f t="shared" si="2"/>
        <v>#REF!</v>
      </c>
      <c r="H6" s="30" t="e">
        <f t="shared" si="3"/>
        <v>#REF!</v>
      </c>
      <c r="I6" s="29" t="e">
        <f>#REF!</f>
        <v>#REF!</v>
      </c>
      <c r="J6" s="30" t="e">
        <f t="shared" si="0"/>
        <v>#REF!</v>
      </c>
      <c r="K6" s="30" t="e">
        <f t="shared" si="1"/>
        <v>#REF!</v>
      </c>
      <c r="L6" s="30" t="e">
        <f>#REF!</f>
        <v>#REF!</v>
      </c>
      <c r="M6" s="88" t="e">
        <f t="shared" si="4"/>
        <v>#REF!</v>
      </c>
      <c r="N6" s="29"/>
      <c r="O6" s="31"/>
    </row>
    <row r="7" spans="1:15" x14ac:dyDescent="0.2">
      <c r="A7" s="25" t="e">
        <f>#REF!</f>
        <v>#REF!</v>
      </c>
      <c r="B7" s="26"/>
      <c r="C7" s="27" t="e">
        <f>#REF!</f>
        <v>#REF!</v>
      </c>
      <c r="D7" s="28"/>
      <c r="E7" s="28" t="e">
        <f>#REF!</f>
        <v>#REF!</v>
      </c>
      <c r="F7" s="28" t="e">
        <f>#REF!</f>
        <v>#REF!</v>
      </c>
      <c r="G7" s="29" t="e">
        <f t="shared" si="2"/>
        <v>#REF!</v>
      </c>
      <c r="H7" s="30" t="e">
        <f t="shared" si="3"/>
        <v>#REF!</v>
      </c>
      <c r="I7" s="29" t="e">
        <f>#REF!</f>
        <v>#REF!</v>
      </c>
      <c r="J7" s="30" t="e">
        <f t="shared" si="0"/>
        <v>#REF!</v>
      </c>
      <c r="K7" s="30" t="e">
        <f t="shared" si="1"/>
        <v>#REF!</v>
      </c>
      <c r="L7" s="30" t="e">
        <f>#REF!</f>
        <v>#REF!</v>
      </c>
      <c r="M7" s="88" t="e">
        <f t="shared" si="4"/>
        <v>#REF!</v>
      </c>
      <c r="N7" s="29"/>
      <c r="O7" s="31"/>
    </row>
    <row r="8" spans="1:15" x14ac:dyDescent="0.2">
      <c r="A8" s="25" t="e">
        <f>#REF!</f>
        <v>#REF!</v>
      </c>
      <c r="B8" s="26"/>
      <c r="C8" s="27" t="e">
        <f>#REF!</f>
        <v>#REF!</v>
      </c>
      <c r="D8" s="28"/>
      <c r="E8" s="28" t="e">
        <f>#REF!</f>
        <v>#REF!</v>
      </c>
      <c r="F8" s="28" t="e">
        <f>#REF!</f>
        <v>#REF!</v>
      </c>
      <c r="G8" s="29" t="e">
        <f t="shared" si="2"/>
        <v>#REF!</v>
      </c>
      <c r="H8" s="30" t="e">
        <f t="shared" si="3"/>
        <v>#REF!</v>
      </c>
      <c r="I8" s="29" t="e">
        <f>#REF!</f>
        <v>#REF!</v>
      </c>
      <c r="J8" s="30" t="e">
        <f t="shared" si="0"/>
        <v>#REF!</v>
      </c>
      <c r="K8" s="30" t="e">
        <f t="shared" si="1"/>
        <v>#REF!</v>
      </c>
      <c r="L8" s="30" t="e">
        <f>#REF!</f>
        <v>#REF!</v>
      </c>
      <c r="M8" s="88" t="e">
        <f t="shared" si="4"/>
        <v>#REF!</v>
      </c>
      <c r="N8" s="29"/>
      <c r="O8" s="31"/>
    </row>
    <row r="9" spans="1:15" x14ac:dyDescent="0.2">
      <c r="A9" s="25" t="e">
        <f>#REF!</f>
        <v>#REF!</v>
      </c>
      <c r="B9" s="26"/>
      <c r="C9" s="27" t="e">
        <f>#REF!</f>
        <v>#REF!</v>
      </c>
      <c r="D9" s="28"/>
      <c r="E9" s="28" t="e">
        <f>#REF!</f>
        <v>#REF!</v>
      </c>
      <c r="F9" s="28" t="e">
        <f>#REF!</f>
        <v>#REF!</v>
      </c>
      <c r="G9" s="29" t="e">
        <f t="shared" si="2"/>
        <v>#REF!</v>
      </c>
      <c r="H9" s="30" t="e">
        <f t="shared" si="3"/>
        <v>#REF!</v>
      </c>
      <c r="I9" s="29" t="e">
        <f>#REF!</f>
        <v>#REF!</v>
      </c>
      <c r="J9" s="30" t="e">
        <f t="shared" si="0"/>
        <v>#REF!</v>
      </c>
      <c r="K9" s="30" t="e">
        <f t="shared" si="1"/>
        <v>#REF!</v>
      </c>
      <c r="L9" s="30" t="e">
        <f>#REF!</f>
        <v>#REF!</v>
      </c>
      <c r="M9" s="88" t="e">
        <f t="shared" si="4"/>
        <v>#REF!</v>
      </c>
      <c r="N9" s="29"/>
      <c r="O9" s="31"/>
    </row>
    <row r="10" spans="1:15" s="159" customFormat="1" x14ac:dyDescent="0.2">
      <c r="A10" s="152" t="e">
        <f>#REF!</f>
        <v>#REF!</v>
      </c>
      <c r="B10" s="153"/>
      <c r="C10" s="27" t="e">
        <f>#REF!</f>
        <v>#REF!</v>
      </c>
      <c r="D10" s="154"/>
      <c r="E10" s="28" t="e">
        <f>#REF!</f>
        <v>#REF!</v>
      </c>
      <c r="F10" s="28" t="e">
        <f>#REF!</f>
        <v>#REF!</v>
      </c>
      <c r="G10" s="155" t="e">
        <f t="shared" si="2"/>
        <v>#REF!</v>
      </c>
      <c r="H10" s="156" t="e">
        <f t="shared" si="3"/>
        <v>#REF!</v>
      </c>
      <c r="I10" s="29" t="e">
        <f>#REF!</f>
        <v>#REF!</v>
      </c>
      <c r="J10" s="156" t="e">
        <f t="shared" ref="J10:J34" si="5">L10/1.16</f>
        <v>#REF!</v>
      </c>
      <c r="K10" s="156" t="e">
        <f t="shared" ref="K10:K34" si="6">J10*0.16</f>
        <v>#REF!</v>
      </c>
      <c r="L10" s="30" t="e">
        <f>#REF!</f>
        <v>#REF!</v>
      </c>
      <c r="M10" s="157" t="e">
        <f t="shared" si="4"/>
        <v>#REF!</v>
      </c>
      <c r="N10" s="155"/>
      <c r="O10" s="158"/>
    </row>
    <row r="11" spans="1:15" s="159" customFormat="1" x14ac:dyDescent="0.2">
      <c r="A11" s="152" t="e">
        <f>#REF!</f>
        <v>#REF!</v>
      </c>
      <c r="B11" s="153"/>
      <c r="C11" s="27" t="e">
        <f>#REF!</f>
        <v>#REF!</v>
      </c>
      <c r="D11" s="154"/>
      <c r="E11" s="28" t="e">
        <f>#REF!</f>
        <v>#REF!</v>
      </c>
      <c r="F11" s="28" t="e">
        <f>#REF!</f>
        <v>#REF!</v>
      </c>
      <c r="G11" s="155" t="e">
        <f t="shared" si="2"/>
        <v>#REF!</v>
      </c>
      <c r="H11" s="156" t="e">
        <f t="shared" si="3"/>
        <v>#REF!</v>
      </c>
      <c r="I11" s="29" t="e">
        <f>#REF!</f>
        <v>#REF!</v>
      </c>
      <c r="J11" s="156" t="e">
        <f t="shared" si="5"/>
        <v>#REF!</v>
      </c>
      <c r="K11" s="156" t="e">
        <f t="shared" si="6"/>
        <v>#REF!</v>
      </c>
      <c r="L11" s="30" t="e">
        <f>#REF!</f>
        <v>#REF!</v>
      </c>
      <c r="M11" s="157" t="e">
        <f t="shared" si="4"/>
        <v>#REF!</v>
      </c>
      <c r="N11" s="155"/>
      <c r="O11" s="158"/>
    </row>
    <row r="12" spans="1:15" s="159" customFormat="1" x14ac:dyDescent="0.2">
      <c r="A12" s="152" t="e">
        <f>#REF!</f>
        <v>#REF!</v>
      </c>
      <c r="B12" s="153"/>
      <c r="C12" s="27" t="e">
        <f>#REF!</f>
        <v>#REF!</v>
      </c>
      <c r="D12" s="154"/>
      <c r="E12" s="28" t="e">
        <f>#REF!</f>
        <v>#REF!</v>
      </c>
      <c r="F12" s="28" t="e">
        <f>#REF!</f>
        <v>#REF!</v>
      </c>
      <c r="G12" s="155" t="e">
        <f t="shared" si="2"/>
        <v>#REF!</v>
      </c>
      <c r="H12" s="156" t="e">
        <f t="shared" si="3"/>
        <v>#REF!</v>
      </c>
      <c r="I12" s="29" t="e">
        <f>#REF!</f>
        <v>#REF!</v>
      </c>
      <c r="J12" s="156" t="e">
        <f t="shared" si="5"/>
        <v>#REF!</v>
      </c>
      <c r="K12" s="156" t="e">
        <f t="shared" si="6"/>
        <v>#REF!</v>
      </c>
      <c r="L12" s="30" t="e">
        <f>#REF!</f>
        <v>#REF!</v>
      </c>
      <c r="M12" s="157" t="e">
        <f t="shared" si="4"/>
        <v>#REF!</v>
      </c>
      <c r="N12" s="155"/>
      <c r="O12" s="158"/>
    </row>
    <row r="13" spans="1:15" s="159" customFormat="1" x14ac:dyDescent="0.2">
      <c r="A13" s="152" t="e">
        <f>#REF!</f>
        <v>#REF!</v>
      </c>
      <c r="B13" s="153"/>
      <c r="C13" s="27" t="e">
        <f>#REF!</f>
        <v>#REF!</v>
      </c>
      <c r="D13" s="154"/>
      <c r="E13" s="28" t="e">
        <f>#REF!</f>
        <v>#REF!</v>
      </c>
      <c r="F13" s="28" t="e">
        <f>#REF!</f>
        <v>#REF!</v>
      </c>
      <c r="G13" s="155" t="e">
        <f t="shared" si="2"/>
        <v>#REF!</v>
      </c>
      <c r="H13" s="156" t="e">
        <f t="shared" si="3"/>
        <v>#REF!</v>
      </c>
      <c r="I13" s="29" t="e">
        <f>#REF!</f>
        <v>#REF!</v>
      </c>
      <c r="J13" s="156" t="e">
        <f t="shared" si="5"/>
        <v>#REF!</v>
      </c>
      <c r="K13" s="156" t="e">
        <f t="shared" si="6"/>
        <v>#REF!</v>
      </c>
      <c r="L13" s="30" t="e">
        <f>#REF!</f>
        <v>#REF!</v>
      </c>
      <c r="M13" s="157" t="e">
        <f t="shared" si="4"/>
        <v>#REF!</v>
      </c>
      <c r="N13" s="155"/>
      <c r="O13" s="158"/>
    </row>
    <row r="14" spans="1:15" s="159" customFormat="1" x14ac:dyDescent="0.2">
      <c r="A14" s="152" t="e">
        <f>#REF!</f>
        <v>#REF!</v>
      </c>
      <c r="B14" s="153"/>
      <c r="C14" s="27" t="e">
        <f>#REF!</f>
        <v>#REF!</v>
      </c>
      <c r="D14" s="154"/>
      <c r="E14" s="28" t="e">
        <f>#REF!</f>
        <v>#REF!</v>
      </c>
      <c r="F14" s="28" t="e">
        <f>#REF!</f>
        <v>#REF!</v>
      </c>
      <c r="G14" s="155" t="e">
        <f t="shared" si="2"/>
        <v>#REF!</v>
      </c>
      <c r="H14" s="156" t="e">
        <f t="shared" si="3"/>
        <v>#REF!</v>
      </c>
      <c r="I14" s="29" t="e">
        <f>#REF!</f>
        <v>#REF!</v>
      </c>
      <c r="J14" s="156" t="e">
        <f t="shared" si="5"/>
        <v>#REF!</v>
      </c>
      <c r="K14" s="156" t="e">
        <f t="shared" si="6"/>
        <v>#REF!</v>
      </c>
      <c r="L14" s="30" t="e">
        <f>#REF!</f>
        <v>#REF!</v>
      </c>
      <c r="M14" s="157" t="e">
        <f t="shared" si="4"/>
        <v>#REF!</v>
      </c>
      <c r="N14" s="155"/>
      <c r="O14" s="158"/>
    </row>
    <row r="15" spans="1:15" s="159" customFormat="1" x14ac:dyDescent="0.2">
      <c r="A15" s="152" t="e">
        <f>#REF!</f>
        <v>#REF!</v>
      </c>
      <c r="B15" s="153"/>
      <c r="C15" s="27" t="e">
        <f>#REF!</f>
        <v>#REF!</v>
      </c>
      <c r="D15" s="154"/>
      <c r="E15" s="28" t="e">
        <f>#REF!</f>
        <v>#REF!</v>
      </c>
      <c r="F15" s="28" t="e">
        <f>#REF!</f>
        <v>#REF!</v>
      </c>
      <c r="G15" s="155" t="e">
        <f t="shared" si="2"/>
        <v>#REF!</v>
      </c>
      <c r="H15" s="156" t="e">
        <f t="shared" si="3"/>
        <v>#REF!</v>
      </c>
      <c r="I15" s="29" t="e">
        <f>#REF!</f>
        <v>#REF!</v>
      </c>
      <c r="J15" s="156" t="e">
        <f t="shared" si="5"/>
        <v>#REF!</v>
      </c>
      <c r="K15" s="156" t="e">
        <f t="shared" si="6"/>
        <v>#REF!</v>
      </c>
      <c r="L15" s="30" t="e">
        <f>#REF!</f>
        <v>#REF!</v>
      </c>
      <c r="M15" s="157" t="e">
        <f t="shared" si="4"/>
        <v>#REF!</v>
      </c>
      <c r="N15" s="155"/>
      <c r="O15" s="158"/>
    </row>
    <row r="16" spans="1:15" s="159" customFormat="1" x14ac:dyDescent="0.2">
      <c r="A16" s="152" t="e">
        <f>#REF!</f>
        <v>#REF!</v>
      </c>
      <c r="B16" s="153"/>
      <c r="C16" s="27" t="e">
        <f>#REF!</f>
        <v>#REF!</v>
      </c>
      <c r="D16" s="154"/>
      <c r="E16" s="28" t="e">
        <f>#REF!</f>
        <v>#REF!</v>
      </c>
      <c r="F16" s="28" t="e">
        <f>#REF!</f>
        <v>#REF!</v>
      </c>
      <c r="G16" s="155" t="e">
        <f t="shared" si="2"/>
        <v>#REF!</v>
      </c>
      <c r="H16" s="156" t="e">
        <f t="shared" si="3"/>
        <v>#REF!</v>
      </c>
      <c r="I16" s="29" t="e">
        <f>#REF!</f>
        <v>#REF!</v>
      </c>
      <c r="J16" s="156" t="e">
        <f t="shared" si="5"/>
        <v>#REF!</v>
      </c>
      <c r="K16" s="156" t="e">
        <f t="shared" si="6"/>
        <v>#REF!</v>
      </c>
      <c r="L16" s="30" t="e">
        <f>#REF!</f>
        <v>#REF!</v>
      </c>
      <c r="M16" s="157" t="e">
        <f t="shared" si="4"/>
        <v>#REF!</v>
      </c>
      <c r="N16" s="155"/>
      <c r="O16" s="158"/>
    </row>
    <row r="17" spans="1:15" s="159" customFormat="1" x14ac:dyDescent="0.2">
      <c r="A17" s="152" t="e">
        <f>#REF!</f>
        <v>#REF!</v>
      </c>
      <c r="B17" s="153"/>
      <c r="C17" s="27" t="e">
        <f>#REF!</f>
        <v>#REF!</v>
      </c>
      <c r="D17" s="154"/>
      <c r="E17" s="28" t="e">
        <f>#REF!</f>
        <v>#REF!</v>
      </c>
      <c r="F17" s="28" t="e">
        <f>#REF!</f>
        <v>#REF!</v>
      </c>
      <c r="G17" s="155" t="e">
        <f t="shared" si="2"/>
        <v>#REF!</v>
      </c>
      <c r="H17" s="156" t="e">
        <f t="shared" si="3"/>
        <v>#REF!</v>
      </c>
      <c r="I17" s="29" t="e">
        <f>#REF!</f>
        <v>#REF!</v>
      </c>
      <c r="J17" s="156" t="e">
        <f t="shared" si="5"/>
        <v>#REF!</v>
      </c>
      <c r="K17" s="156" t="e">
        <f t="shared" si="6"/>
        <v>#REF!</v>
      </c>
      <c r="L17" s="30" t="e">
        <f>#REF!</f>
        <v>#REF!</v>
      </c>
      <c r="M17" s="157" t="e">
        <f t="shared" si="4"/>
        <v>#REF!</v>
      </c>
      <c r="N17" s="155"/>
      <c r="O17" s="158"/>
    </row>
    <row r="18" spans="1:15" s="159" customFormat="1" x14ac:dyDescent="0.2">
      <c r="A18" s="152" t="e">
        <f>#REF!</f>
        <v>#REF!</v>
      </c>
      <c r="B18" s="153"/>
      <c r="C18" s="27" t="e">
        <f>#REF!</f>
        <v>#REF!</v>
      </c>
      <c r="D18" s="154"/>
      <c r="E18" s="28" t="e">
        <f>#REF!</f>
        <v>#REF!</v>
      </c>
      <c r="F18" s="28" t="e">
        <f>#REF!</f>
        <v>#REF!</v>
      </c>
      <c r="G18" s="155" t="e">
        <f t="shared" si="2"/>
        <v>#REF!</v>
      </c>
      <c r="H18" s="156" t="e">
        <f t="shared" si="3"/>
        <v>#REF!</v>
      </c>
      <c r="I18" s="29" t="e">
        <f>#REF!</f>
        <v>#REF!</v>
      </c>
      <c r="J18" s="156" t="e">
        <f t="shared" si="5"/>
        <v>#REF!</v>
      </c>
      <c r="K18" s="156" t="e">
        <f t="shared" si="6"/>
        <v>#REF!</v>
      </c>
      <c r="L18" s="30" t="e">
        <f>#REF!</f>
        <v>#REF!</v>
      </c>
      <c r="M18" s="157" t="e">
        <f t="shared" si="4"/>
        <v>#REF!</v>
      </c>
      <c r="N18" s="155"/>
      <c r="O18" s="158"/>
    </row>
    <row r="19" spans="1:15" s="159" customFormat="1" x14ac:dyDescent="0.2">
      <c r="A19" s="152" t="e">
        <f>#REF!</f>
        <v>#REF!</v>
      </c>
      <c r="B19" s="153"/>
      <c r="C19" s="27" t="e">
        <f>#REF!</f>
        <v>#REF!</v>
      </c>
      <c r="D19" s="154"/>
      <c r="E19" s="28" t="e">
        <f>#REF!</f>
        <v>#REF!</v>
      </c>
      <c r="F19" s="28" t="e">
        <f>#REF!</f>
        <v>#REF!</v>
      </c>
      <c r="G19" s="155" t="e">
        <f t="shared" si="2"/>
        <v>#REF!</v>
      </c>
      <c r="H19" s="156" t="e">
        <f t="shared" si="3"/>
        <v>#REF!</v>
      </c>
      <c r="I19" s="29" t="e">
        <f>#REF!</f>
        <v>#REF!</v>
      </c>
      <c r="J19" s="156" t="e">
        <f t="shared" si="5"/>
        <v>#REF!</v>
      </c>
      <c r="K19" s="156" t="e">
        <f t="shared" si="6"/>
        <v>#REF!</v>
      </c>
      <c r="L19" s="30" t="e">
        <f>#REF!</f>
        <v>#REF!</v>
      </c>
      <c r="M19" s="157" t="e">
        <f t="shared" si="4"/>
        <v>#REF!</v>
      </c>
      <c r="N19" s="155"/>
      <c r="O19" s="158"/>
    </row>
    <row r="20" spans="1:15" s="159" customFormat="1" x14ac:dyDescent="0.2">
      <c r="A20" s="152" t="e">
        <f>#REF!</f>
        <v>#REF!</v>
      </c>
      <c r="B20" s="153"/>
      <c r="C20" s="27" t="e">
        <f>#REF!</f>
        <v>#REF!</v>
      </c>
      <c r="D20" s="154"/>
      <c r="E20" s="28" t="e">
        <f>#REF!</f>
        <v>#REF!</v>
      </c>
      <c r="F20" s="28" t="e">
        <f>#REF!</f>
        <v>#REF!</v>
      </c>
      <c r="G20" s="155" t="e">
        <f t="shared" si="2"/>
        <v>#REF!</v>
      </c>
      <c r="H20" s="156" t="e">
        <f t="shared" si="3"/>
        <v>#REF!</v>
      </c>
      <c r="I20" s="29" t="e">
        <f>#REF!</f>
        <v>#REF!</v>
      </c>
      <c r="J20" s="156" t="e">
        <f t="shared" si="5"/>
        <v>#REF!</v>
      </c>
      <c r="K20" s="156" t="e">
        <f t="shared" si="6"/>
        <v>#REF!</v>
      </c>
      <c r="L20" s="30" t="e">
        <f>#REF!</f>
        <v>#REF!</v>
      </c>
      <c r="M20" s="157" t="e">
        <f t="shared" si="4"/>
        <v>#REF!</v>
      </c>
      <c r="N20" s="155"/>
      <c r="O20" s="158"/>
    </row>
    <row r="21" spans="1:15" s="159" customFormat="1" x14ac:dyDescent="0.2">
      <c r="A21" s="152" t="e">
        <f>#REF!</f>
        <v>#REF!</v>
      </c>
      <c r="B21" s="153"/>
      <c r="C21" s="27" t="e">
        <f>#REF!</f>
        <v>#REF!</v>
      </c>
      <c r="D21" s="154"/>
      <c r="E21" s="28" t="e">
        <f>#REF!</f>
        <v>#REF!</v>
      </c>
      <c r="F21" s="28" t="e">
        <f>#REF!</f>
        <v>#REF!</v>
      </c>
      <c r="G21" s="155" t="e">
        <f t="shared" si="2"/>
        <v>#REF!</v>
      </c>
      <c r="H21" s="156" t="e">
        <f t="shared" si="3"/>
        <v>#REF!</v>
      </c>
      <c r="I21" s="29" t="e">
        <f>#REF!</f>
        <v>#REF!</v>
      </c>
      <c r="J21" s="156" t="e">
        <f t="shared" si="5"/>
        <v>#REF!</v>
      </c>
      <c r="K21" s="156" t="e">
        <f t="shared" si="6"/>
        <v>#REF!</v>
      </c>
      <c r="L21" s="30" t="e">
        <f>#REF!</f>
        <v>#REF!</v>
      </c>
      <c r="M21" s="157" t="e">
        <f t="shared" si="4"/>
        <v>#REF!</v>
      </c>
      <c r="N21" s="155"/>
      <c r="O21" s="158"/>
    </row>
    <row r="22" spans="1:15" s="159" customFormat="1" x14ac:dyDescent="0.2">
      <c r="A22" s="152" t="e">
        <f>#REF!</f>
        <v>#REF!</v>
      </c>
      <c r="B22" s="153"/>
      <c r="C22" s="27" t="e">
        <f>#REF!</f>
        <v>#REF!</v>
      </c>
      <c r="D22" s="154"/>
      <c r="E22" s="28" t="e">
        <f>#REF!</f>
        <v>#REF!</v>
      </c>
      <c r="F22" s="28" t="e">
        <f>#REF!</f>
        <v>#REF!</v>
      </c>
      <c r="G22" s="155" t="e">
        <f t="shared" si="2"/>
        <v>#REF!</v>
      </c>
      <c r="H22" s="156" t="e">
        <f t="shared" si="3"/>
        <v>#REF!</v>
      </c>
      <c r="I22" s="29" t="e">
        <f>#REF!</f>
        <v>#REF!</v>
      </c>
      <c r="J22" s="156" t="e">
        <f t="shared" si="5"/>
        <v>#REF!</v>
      </c>
      <c r="K22" s="156" t="e">
        <f t="shared" si="6"/>
        <v>#REF!</v>
      </c>
      <c r="L22" s="30" t="e">
        <f>#REF!</f>
        <v>#REF!</v>
      </c>
      <c r="M22" s="157" t="e">
        <f t="shared" si="4"/>
        <v>#REF!</v>
      </c>
      <c r="N22" s="155"/>
      <c r="O22" s="158"/>
    </row>
    <row r="23" spans="1:15" s="159" customFormat="1" x14ac:dyDescent="0.2">
      <c r="A23" s="152" t="e">
        <f>#REF!</f>
        <v>#REF!</v>
      </c>
      <c r="B23" s="153"/>
      <c r="C23" s="27" t="e">
        <f>#REF!</f>
        <v>#REF!</v>
      </c>
      <c r="D23" s="154"/>
      <c r="E23" s="28" t="e">
        <f>#REF!</f>
        <v>#REF!</v>
      </c>
      <c r="F23" s="28" t="e">
        <f>#REF!</f>
        <v>#REF!</v>
      </c>
      <c r="G23" s="155" t="e">
        <f t="shared" si="2"/>
        <v>#REF!</v>
      </c>
      <c r="H23" s="156" t="e">
        <f t="shared" si="3"/>
        <v>#REF!</v>
      </c>
      <c r="I23" s="29" t="e">
        <f>#REF!</f>
        <v>#REF!</v>
      </c>
      <c r="J23" s="156" t="e">
        <f t="shared" si="5"/>
        <v>#REF!</v>
      </c>
      <c r="K23" s="156" t="e">
        <f t="shared" si="6"/>
        <v>#REF!</v>
      </c>
      <c r="L23" s="30" t="e">
        <f>#REF!</f>
        <v>#REF!</v>
      </c>
      <c r="M23" s="157" t="e">
        <f t="shared" si="4"/>
        <v>#REF!</v>
      </c>
      <c r="N23" s="155"/>
      <c r="O23" s="158"/>
    </row>
    <row r="24" spans="1:15" s="159" customFormat="1" x14ac:dyDescent="0.2">
      <c r="A24" s="152" t="e">
        <f>#REF!</f>
        <v>#REF!</v>
      </c>
      <c r="B24" s="153"/>
      <c r="C24" s="27" t="e">
        <f>#REF!</f>
        <v>#REF!</v>
      </c>
      <c r="D24" s="154"/>
      <c r="E24" s="28" t="e">
        <f>#REF!</f>
        <v>#REF!</v>
      </c>
      <c r="F24" s="28" t="e">
        <f>#REF!</f>
        <v>#REF!</v>
      </c>
      <c r="G24" s="155" t="e">
        <f t="shared" si="2"/>
        <v>#REF!</v>
      </c>
      <c r="H24" s="156" t="e">
        <f t="shared" si="3"/>
        <v>#REF!</v>
      </c>
      <c r="I24" s="29" t="e">
        <f>#REF!</f>
        <v>#REF!</v>
      </c>
      <c r="J24" s="156" t="e">
        <f t="shared" si="5"/>
        <v>#REF!</v>
      </c>
      <c r="K24" s="156" t="e">
        <f t="shared" si="6"/>
        <v>#REF!</v>
      </c>
      <c r="L24" s="30" t="e">
        <f>#REF!</f>
        <v>#REF!</v>
      </c>
      <c r="M24" s="157" t="e">
        <f t="shared" si="4"/>
        <v>#REF!</v>
      </c>
      <c r="N24" s="155"/>
      <c r="O24" s="158"/>
    </row>
    <row r="25" spans="1:15" s="159" customFormat="1" x14ac:dyDescent="0.2">
      <c r="A25" s="152" t="e">
        <f>#REF!</f>
        <v>#REF!</v>
      </c>
      <c r="B25" s="153"/>
      <c r="C25" s="27" t="e">
        <f>#REF!</f>
        <v>#REF!</v>
      </c>
      <c r="D25" s="154"/>
      <c r="E25" s="28" t="e">
        <f>#REF!</f>
        <v>#REF!</v>
      </c>
      <c r="F25" s="28" t="e">
        <f>#REF!</f>
        <v>#REF!</v>
      </c>
      <c r="G25" s="155" t="e">
        <f t="shared" si="2"/>
        <v>#REF!</v>
      </c>
      <c r="H25" s="156" t="e">
        <f t="shared" si="3"/>
        <v>#REF!</v>
      </c>
      <c r="I25" s="29" t="e">
        <f>#REF!</f>
        <v>#REF!</v>
      </c>
      <c r="J25" s="156" t="e">
        <f t="shared" si="5"/>
        <v>#REF!</v>
      </c>
      <c r="K25" s="156" t="e">
        <f t="shared" si="6"/>
        <v>#REF!</v>
      </c>
      <c r="L25" s="30" t="e">
        <f>#REF!</f>
        <v>#REF!</v>
      </c>
      <c r="M25" s="157" t="e">
        <f t="shared" si="4"/>
        <v>#REF!</v>
      </c>
      <c r="N25" s="155"/>
      <c r="O25" s="158"/>
    </row>
    <row r="26" spans="1:15" s="159" customFormat="1" x14ac:dyDescent="0.2">
      <c r="A26" s="152" t="e">
        <f>#REF!</f>
        <v>#REF!</v>
      </c>
      <c r="B26" s="153"/>
      <c r="C26" s="27" t="e">
        <f>#REF!</f>
        <v>#REF!</v>
      </c>
      <c r="D26" s="154"/>
      <c r="E26" s="28" t="e">
        <f>#REF!</f>
        <v>#REF!</v>
      </c>
      <c r="F26" s="28" t="e">
        <f>#REF!</f>
        <v>#REF!</v>
      </c>
      <c r="G26" s="155" t="e">
        <f t="shared" si="2"/>
        <v>#REF!</v>
      </c>
      <c r="H26" s="156" t="e">
        <f t="shared" si="3"/>
        <v>#REF!</v>
      </c>
      <c r="I26" s="29" t="e">
        <f>#REF!</f>
        <v>#REF!</v>
      </c>
      <c r="J26" s="156" t="e">
        <f t="shared" si="5"/>
        <v>#REF!</v>
      </c>
      <c r="K26" s="156" t="e">
        <f t="shared" si="6"/>
        <v>#REF!</v>
      </c>
      <c r="L26" s="30" t="e">
        <f>#REF!</f>
        <v>#REF!</v>
      </c>
      <c r="M26" s="157" t="e">
        <f t="shared" si="4"/>
        <v>#REF!</v>
      </c>
      <c r="N26" s="155"/>
      <c r="O26" s="158"/>
    </row>
    <row r="27" spans="1:15" s="159" customFormat="1" x14ac:dyDescent="0.2">
      <c r="A27" s="152" t="e">
        <f>#REF!</f>
        <v>#REF!</v>
      </c>
      <c r="B27" s="153"/>
      <c r="C27" s="27" t="e">
        <f>#REF!</f>
        <v>#REF!</v>
      </c>
      <c r="D27" s="154"/>
      <c r="E27" s="28" t="e">
        <f>#REF!</f>
        <v>#REF!</v>
      </c>
      <c r="F27" s="28" t="e">
        <f>#REF!</f>
        <v>#REF!</v>
      </c>
      <c r="G27" s="155" t="e">
        <f t="shared" si="2"/>
        <v>#REF!</v>
      </c>
      <c r="H27" s="156" t="e">
        <f t="shared" si="3"/>
        <v>#REF!</v>
      </c>
      <c r="I27" s="29" t="e">
        <f>#REF!</f>
        <v>#REF!</v>
      </c>
      <c r="J27" s="156" t="e">
        <f t="shared" si="5"/>
        <v>#REF!</v>
      </c>
      <c r="K27" s="156" t="e">
        <f t="shared" si="6"/>
        <v>#REF!</v>
      </c>
      <c r="L27" s="30" t="e">
        <f>#REF!</f>
        <v>#REF!</v>
      </c>
      <c r="M27" s="157" t="e">
        <f t="shared" si="4"/>
        <v>#REF!</v>
      </c>
      <c r="N27" s="155"/>
      <c r="O27" s="158"/>
    </row>
    <row r="28" spans="1:15" s="159" customFormat="1" x14ac:dyDescent="0.2">
      <c r="A28" s="152" t="e">
        <f>#REF!</f>
        <v>#REF!</v>
      </c>
      <c r="B28" s="153"/>
      <c r="C28" s="27" t="e">
        <f>#REF!</f>
        <v>#REF!</v>
      </c>
      <c r="D28" s="154"/>
      <c r="E28" s="28" t="e">
        <f>#REF!</f>
        <v>#REF!</v>
      </c>
      <c r="F28" s="28" t="e">
        <f>#REF!</f>
        <v>#REF!</v>
      </c>
      <c r="G28" s="155" t="e">
        <f t="shared" si="2"/>
        <v>#REF!</v>
      </c>
      <c r="H28" s="156" t="e">
        <f t="shared" si="3"/>
        <v>#REF!</v>
      </c>
      <c r="I28" s="29" t="e">
        <f>#REF!</f>
        <v>#REF!</v>
      </c>
      <c r="J28" s="156" t="e">
        <f t="shared" si="5"/>
        <v>#REF!</v>
      </c>
      <c r="K28" s="156" t="e">
        <f t="shared" si="6"/>
        <v>#REF!</v>
      </c>
      <c r="L28" s="30" t="e">
        <f>#REF!</f>
        <v>#REF!</v>
      </c>
      <c r="M28" s="157" t="e">
        <f t="shared" si="4"/>
        <v>#REF!</v>
      </c>
      <c r="N28" s="155"/>
      <c r="O28" s="158"/>
    </row>
    <row r="29" spans="1:15" s="159" customFormat="1" x14ac:dyDescent="0.2">
      <c r="A29" s="152" t="e">
        <f>#REF!</f>
        <v>#REF!</v>
      </c>
      <c r="B29" s="153"/>
      <c r="C29" s="27" t="e">
        <f>#REF!</f>
        <v>#REF!</v>
      </c>
      <c r="D29" s="154"/>
      <c r="E29" s="28" t="e">
        <f>#REF!</f>
        <v>#REF!</v>
      </c>
      <c r="F29" s="28" t="e">
        <f>#REF!</f>
        <v>#REF!</v>
      </c>
      <c r="G29" s="155" t="e">
        <f t="shared" si="2"/>
        <v>#REF!</v>
      </c>
      <c r="H29" s="156" t="e">
        <f t="shared" si="3"/>
        <v>#REF!</v>
      </c>
      <c r="I29" s="29" t="e">
        <f>#REF!</f>
        <v>#REF!</v>
      </c>
      <c r="J29" s="156" t="e">
        <f t="shared" si="5"/>
        <v>#REF!</v>
      </c>
      <c r="K29" s="156" t="e">
        <f t="shared" si="6"/>
        <v>#REF!</v>
      </c>
      <c r="L29" s="30" t="e">
        <f>#REF!</f>
        <v>#REF!</v>
      </c>
      <c r="M29" s="157" t="e">
        <f t="shared" si="4"/>
        <v>#REF!</v>
      </c>
      <c r="N29" s="155"/>
      <c r="O29" s="158"/>
    </row>
    <row r="30" spans="1:15" s="159" customFormat="1" x14ac:dyDescent="0.2">
      <c r="A30" s="152" t="e">
        <f>#REF!</f>
        <v>#REF!</v>
      </c>
      <c r="B30" s="153"/>
      <c r="C30" s="27" t="e">
        <f>#REF!</f>
        <v>#REF!</v>
      </c>
      <c r="D30" s="154"/>
      <c r="E30" s="28" t="e">
        <f>#REF!</f>
        <v>#REF!</v>
      </c>
      <c r="F30" s="28" t="e">
        <f>#REF!</f>
        <v>#REF!</v>
      </c>
      <c r="G30" s="155" t="e">
        <f t="shared" si="2"/>
        <v>#REF!</v>
      </c>
      <c r="H30" s="156" t="e">
        <f t="shared" si="3"/>
        <v>#REF!</v>
      </c>
      <c r="I30" s="29" t="e">
        <f>#REF!</f>
        <v>#REF!</v>
      </c>
      <c r="J30" s="156" t="e">
        <f t="shared" si="5"/>
        <v>#REF!</v>
      </c>
      <c r="K30" s="156" t="e">
        <f t="shared" si="6"/>
        <v>#REF!</v>
      </c>
      <c r="L30" s="30" t="e">
        <f>#REF!</f>
        <v>#REF!</v>
      </c>
      <c r="M30" s="157" t="e">
        <f t="shared" si="4"/>
        <v>#REF!</v>
      </c>
      <c r="N30" s="155"/>
      <c r="O30" s="158"/>
    </row>
    <row r="31" spans="1:15" s="159" customFormat="1" x14ac:dyDescent="0.2">
      <c r="A31" s="152" t="e">
        <f>#REF!</f>
        <v>#REF!</v>
      </c>
      <c r="B31" s="153"/>
      <c r="C31" s="27" t="e">
        <f>#REF!</f>
        <v>#REF!</v>
      </c>
      <c r="D31" s="154"/>
      <c r="E31" s="28" t="e">
        <f>#REF!</f>
        <v>#REF!</v>
      </c>
      <c r="F31" s="28" t="e">
        <f>#REF!</f>
        <v>#REF!</v>
      </c>
      <c r="G31" s="155" t="e">
        <f t="shared" si="2"/>
        <v>#REF!</v>
      </c>
      <c r="H31" s="156" t="e">
        <f t="shared" si="3"/>
        <v>#REF!</v>
      </c>
      <c r="I31" s="29" t="e">
        <f>#REF!</f>
        <v>#REF!</v>
      </c>
      <c r="J31" s="156" t="e">
        <f t="shared" si="5"/>
        <v>#REF!</v>
      </c>
      <c r="K31" s="156" t="e">
        <f t="shared" si="6"/>
        <v>#REF!</v>
      </c>
      <c r="L31" s="30" t="e">
        <f>#REF!</f>
        <v>#REF!</v>
      </c>
      <c r="M31" s="157" t="e">
        <f t="shared" si="4"/>
        <v>#REF!</v>
      </c>
      <c r="N31" s="155"/>
      <c r="O31" s="158"/>
    </row>
    <row r="32" spans="1:15" s="159" customFormat="1" x14ac:dyDescent="0.2">
      <c r="A32" s="152" t="e">
        <f>#REF!</f>
        <v>#REF!</v>
      </c>
      <c r="B32" s="153"/>
      <c r="C32" s="27" t="e">
        <f>#REF!</f>
        <v>#REF!</v>
      </c>
      <c r="D32" s="154"/>
      <c r="E32" s="28" t="e">
        <f>#REF!</f>
        <v>#REF!</v>
      </c>
      <c r="F32" s="28" t="e">
        <f>#REF!</f>
        <v>#REF!</v>
      </c>
      <c r="G32" s="155" t="e">
        <f t="shared" si="2"/>
        <v>#REF!</v>
      </c>
      <c r="H32" s="156" t="e">
        <f t="shared" si="3"/>
        <v>#REF!</v>
      </c>
      <c r="I32" s="29" t="e">
        <f>#REF!</f>
        <v>#REF!</v>
      </c>
      <c r="J32" s="156" t="e">
        <f t="shared" si="5"/>
        <v>#REF!</v>
      </c>
      <c r="K32" s="156" t="e">
        <f t="shared" si="6"/>
        <v>#REF!</v>
      </c>
      <c r="L32" s="30" t="e">
        <f>#REF!</f>
        <v>#REF!</v>
      </c>
      <c r="M32" s="157" t="e">
        <f t="shared" si="4"/>
        <v>#REF!</v>
      </c>
      <c r="N32" s="155"/>
      <c r="O32" s="158"/>
    </row>
    <row r="33" spans="1:15" x14ac:dyDescent="0.2">
      <c r="A33" s="25" t="e">
        <f>#REF!</f>
        <v>#REF!</v>
      </c>
      <c r="B33" s="26"/>
      <c r="C33" s="27" t="e">
        <f>#REF!</f>
        <v>#REF!</v>
      </c>
      <c r="D33" s="28"/>
      <c r="E33" s="28" t="e">
        <f>#REF!</f>
        <v>#REF!</v>
      </c>
      <c r="F33" s="28" t="e">
        <f>#REF!</f>
        <v>#REF!</v>
      </c>
      <c r="G33" s="29" t="e">
        <f t="shared" si="2"/>
        <v>#REF!</v>
      </c>
      <c r="H33" s="30" t="e">
        <f t="shared" si="3"/>
        <v>#REF!</v>
      </c>
      <c r="I33" s="29" t="e">
        <f>#REF!</f>
        <v>#REF!</v>
      </c>
      <c r="J33" s="30" t="e">
        <f t="shared" si="5"/>
        <v>#REF!</v>
      </c>
      <c r="K33" s="30" t="e">
        <f t="shared" si="6"/>
        <v>#REF!</v>
      </c>
      <c r="L33" s="30" t="e">
        <f>#REF!</f>
        <v>#REF!</v>
      </c>
      <c r="M33" s="157" t="e">
        <f t="shared" si="4"/>
        <v>#REF!</v>
      </c>
      <c r="N33" s="29"/>
      <c r="O33" s="31"/>
    </row>
    <row r="34" spans="1:15" x14ac:dyDescent="0.2">
      <c r="A34" s="25" t="e">
        <f>#REF!</f>
        <v>#REF!</v>
      </c>
      <c r="B34" s="26"/>
      <c r="C34" s="27" t="e">
        <f>#REF!</f>
        <v>#REF!</v>
      </c>
      <c r="D34" s="28"/>
      <c r="E34" s="28" t="e">
        <f>#REF!</f>
        <v>#REF!</v>
      </c>
      <c r="F34" s="28" t="e">
        <f>#REF!</f>
        <v>#REF!</v>
      </c>
      <c r="G34" s="29" t="e">
        <f t="shared" si="2"/>
        <v>#REF!</v>
      </c>
      <c r="H34" s="30" t="e">
        <f t="shared" si="3"/>
        <v>#REF!</v>
      </c>
      <c r="I34" s="29" t="e">
        <f>#REF!</f>
        <v>#REF!</v>
      </c>
      <c r="J34" s="30" t="e">
        <f t="shared" si="5"/>
        <v>#REF!</v>
      </c>
      <c r="K34" s="30" t="e">
        <f t="shared" si="6"/>
        <v>#REF!</v>
      </c>
      <c r="L34" s="30" t="e">
        <f>#REF!</f>
        <v>#REF!</v>
      </c>
      <c r="M34" s="157" t="e">
        <f t="shared" si="4"/>
        <v>#REF!</v>
      </c>
      <c r="N34" s="29"/>
      <c r="O34" s="31"/>
    </row>
    <row r="35" spans="1:15" s="127" customFormat="1" x14ac:dyDescent="0.2">
      <c r="A35" s="25" t="e">
        <f>#REF!</f>
        <v>#REF!</v>
      </c>
      <c r="B35" s="26"/>
      <c r="C35" s="27" t="e">
        <f>#REF!</f>
        <v>#REF!</v>
      </c>
      <c r="D35" s="28"/>
      <c r="E35" s="28" t="e">
        <f>#REF!</f>
        <v>#REF!</v>
      </c>
      <c r="F35" s="28" t="e">
        <f>#REF!</f>
        <v>#REF!</v>
      </c>
      <c r="G35" s="29" t="e">
        <f t="shared" ref="G35:G98" si="7">I35/1.16</f>
        <v>#REF!</v>
      </c>
      <c r="H35" s="30" t="e">
        <f t="shared" ref="H35:H98" si="8">G35*0.16</f>
        <v>#REF!</v>
      </c>
      <c r="I35" s="29" t="e">
        <f>#REF!</f>
        <v>#REF!</v>
      </c>
      <c r="J35" s="30" t="e">
        <f t="shared" ref="J35:J98" si="9">L35/1.16</f>
        <v>#REF!</v>
      </c>
      <c r="K35" s="30" t="e">
        <f t="shared" ref="K35:K98" si="10">J35*0.16</f>
        <v>#REF!</v>
      </c>
      <c r="L35" s="30" t="e">
        <f>#REF!</f>
        <v>#REF!</v>
      </c>
      <c r="M35" s="157" t="e">
        <f t="shared" si="4"/>
        <v>#REF!</v>
      </c>
      <c r="N35" s="29"/>
      <c r="O35" s="31"/>
    </row>
    <row r="36" spans="1:15" x14ac:dyDescent="0.2">
      <c r="A36" s="25" t="e">
        <f>#REF!</f>
        <v>#REF!</v>
      </c>
      <c r="B36" s="26"/>
      <c r="C36" s="27" t="e">
        <f>#REF!</f>
        <v>#REF!</v>
      </c>
      <c r="D36" s="28"/>
      <c r="E36" s="28" t="e">
        <f>#REF!</f>
        <v>#REF!</v>
      </c>
      <c r="F36" s="28" t="e">
        <f>#REF!</f>
        <v>#REF!</v>
      </c>
      <c r="G36" s="29" t="e">
        <f t="shared" si="7"/>
        <v>#REF!</v>
      </c>
      <c r="H36" s="30" t="e">
        <f t="shared" si="8"/>
        <v>#REF!</v>
      </c>
      <c r="I36" s="29" t="e">
        <f>#REF!</f>
        <v>#REF!</v>
      </c>
      <c r="J36" s="30" t="e">
        <f t="shared" si="9"/>
        <v>#REF!</v>
      </c>
      <c r="K36" s="30" t="e">
        <f t="shared" si="10"/>
        <v>#REF!</v>
      </c>
      <c r="L36" s="30" t="e">
        <f>#REF!</f>
        <v>#REF!</v>
      </c>
      <c r="M36" s="157" t="e">
        <f t="shared" si="4"/>
        <v>#REF!</v>
      </c>
      <c r="N36" s="29"/>
      <c r="O36" s="31"/>
    </row>
    <row r="37" spans="1:15" x14ac:dyDescent="0.2">
      <c r="A37" s="25" t="e">
        <f>#REF!</f>
        <v>#REF!</v>
      </c>
      <c r="B37" s="26"/>
      <c r="C37" s="27" t="e">
        <f>#REF!</f>
        <v>#REF!</v>
      </c>
      <c r="D37" s="28"/>
      <c r="E37" s="28" t="e">
        <f>#REF!</f>
        <v>#REF!</v>
      </c>
      <c r="F37" s="28" t="e">
        <f>#REF!</f>
        <v>#REF!</v>
      </c>
      <c r="G37" s="29" t="e">
        <f t="shared" si="7"/>
        <v>#REF!</v>
      </c>
      <c r="H37" s="30" t="e">
        <f t="shared" si="8"/>
        <v>#REF!</v>
      </c>
      <c r="I37" s="29" t="e">
        <f>#REF!</f>
        <v>#REF!</v>
      </c>
      <c r="J37" s="30" t="e">
        <f t="shared" si="9"/>
        <v>#REF!</v>
      </c>
      <c r="K37" s="30" t="e">
        <f t="shared" si="10"/>
        <v>#REF!</v>
      </c>
      <c r="L37" s="30" t="e">
        <f>#REF!</f>
        <v>#REF!</v>
      </c>
      <c r="M37" s="157" t="e">
        <f t="shared" si="4"/>
        <v>#REF!</v>
      </c>
      <c r="N37" s="29"/>
      <c r="O37" s="31"/>
    </row>
    <row r="38" spans="1:15" x14ac:dyDescent="0.2">
      <c r="A38" s="25" t="e">
        <f>#REF!</f>
        <v>#REF!</v>
      </c>
      <c r="B38" s="26"/>
      <c r="C38" s="27" t="e">
        <f>#REF!</f>
        <v>#REF!</v>
      </c>
      <c r="D38" s="28"/>
      <c r="E38" s="28" t="e">
        <f>#REF!</f>
        <v>#REF!</v>
      </c>
      <c r="F38" s="28" t="e">
        <f>#REF!</f>
        <v>#REF!</v>
      </c>
      <c r="G38" s="29" t="e">
        <f t="shared" si="7"/>
        <v>#REF!</v>
      </c>
      <c r="H38" s="30" t="e">
        <f t="shared" si="8"/>
        <v>#REF!</v>
      </c>
      <c r="I38" s="29" t="e">
        <f>#REF!</f>
        <v>#REF!</v>
      </c>
      <c r="J38" s="30" t="e">
        <f t="shared" si="9"/>
        <v>#REF!</v>
      </c>
      <c r="K38" s="30" t="e">
        <f t="shared" si="10"/>
        <v>#REF!</v>
      </c>
      <c r="L38" s="30" t="e">
        <f>#REF!</f>
        <v>#REF!</v>
      </c>
      <c r="M38" s="157" t="e">
        <f t="shared" si="4"/>
        <v>#REF!</v>
      </c>
      <c r="N38" s="29"/>
      <c r="O38" s="31"/>
    </row>
    <row r="39" spans="1:15" x14ac:dyDescent="0.2">
      <c r="A39" s="25" t="e">
        <f>#REF!</f>
        <v>#REF!</v>
      </c>
      <c r="B39" s="26"/>
      <c r="C39" s="27" t="e">
        <f>#REF!</f>
        <v>#REF!</v>
      </c>
      <c r="D39" s="28"/>
      <c r="E39" s="28" t="e">
        <f>#REF!</f>
        <v>#REF!</v>
      </c>
      <c r="F39" s="28" t="e">
        <f>#REF!</f>
        <v>#REF!</v>
      </c>
      <c r="G39" s="29" t="e">
        <f t="shared" si="7"/>
        <v>#REF!</v>
      </c>
      <c r="H39" s="30" t="e">
        <f t="shared" si="8"/>
        <v>#REF!</v>
      </c>
      <c r="I39" s="29" t="e">
        <f>#REF!</f>
        <v>#REF!</v>
      </c>
      <c r="J39" s="30" t="e">
        <f t="shared" si="9"/>
        <v>#REF!</v>
      </c>
      <c r="K39" s="30" t="e">
        <f t="shared" si="10"/>
        <v>#REF!</v>
      </c>
      <c r="L39" s="30" t="e">
        <f>#REF!</f>
        <v>#REF!</v>
      </c>
      <c r="M39" s="157" t="e">
        <f t="shared" si="4"/>
        <v>#REF!</v>
      </c>
      <c r="N39" s="29"/>
      <c r="O39" s="31"/>
    </row>
    <row r="40" spans="1:15" x14ac:dyDescent="0.2">
      <c r="A40" s="25" t="e">
        <f>#REF!</f>
        <v>#REF!</v>
      </c>
      <c r="B40" s="26"/>
      <c r="C40" s="27" t="e">
        <f>#REF!</f>
        <v>#REF!</v>
      </c>
      <c r="D40" s="28"/>
      <c r="E40" s="28" t="e">
        <f>#REF!</f>
        <v>#REF!</v>
      </c>
      <c r="F40" s="28" t="e">
        <f>#REF!</f>
        <v>#REF!</v>
      </c>
      <c r="G40" s="29" t="e">
        <f t="shared" si="7"/>
        <v>#REF!</v>
      </c>
      <c r="H40" s="30" t="e">
        <f t="shared" si="8"/>
        <v>#REF!</v>
      </c>
      <c r="I40" s="29" t="e">
        <f>#REF!</f>
        <v>#REF!</v>
      </c>
      <c r="J40" s="30" t="e">
        <f t="shared" si="9"/>
        <v>#REF!</v>
      </c>
      <c r="K40" s="30" t="e">
        <f t="shared" si="10"/>
        <v>#REF!</v>
      </c>
      <c r="L40" s="30" t="e">
        <f>#REF!</f>
        <v>#REF!</v>
      </c>
      <c r="M40" s="157" t="e">
        <f t="shared" si="4"/>
        <v>#REF!</v>
      </c>
      <c r="N40" s="29"/>
      <c r="O40" s="31"/>
    </row>
    <row r="41" spans="1:15" x14ac:dyDescent="0.2">
      <c r="A41" s="25" t="e">
        <f>#REF!</f>
        <v>#REF!</v>
      </c>
      <c r="B41" s="26"/>
      <c r="C41" s="27" t="e">
        <f>#REF!</f>
        <v>#REF!</v>
      </c>
      <c r="D41" s="28"/>
      <c r="E41" s="28" t="e">
        <f>#REF!</f>
        <v>#REF!</v>
      </c>
      <c r="F41" s="28" t="e">
        <f>#REF!</f>
        <v>#REF!</v>
      </c>
      <c r="G41" s="29" t="e">
        <f t="shared" si="7"/>
        <v>#REF!</v>
      </c>
      <c r="H41" s="30" t="e">
        <f t="shared" si="8"/>
        <v>#REF!</v>
      </c>
      <c r="I41" s="29" t="e">
        <f>#REF!</f>
        <v>#REF!</v>
      </c>
      <c r="J41" s="30" t="e">
        <f t="shared" si="9"/>
        <v>#REF!</v>
      </c>
      <c r="K41" s="30" t="e">
        <f t="shared" si="10"/>
        <v>#REF!</v>
      </c>
      <c r="L41" s="30" t="e">
        <f>#REF!</f>
        <v>#REF!</v>
      </c>
      <c r="M41" s="157" t="e">
        <f t="shared" si="4"/>
        <v>#REF!</v>
      </c>
      <c r="N41" s="29"/>
      <c r="O41" s="31"/>
    </row>
    <row r="42" spans="1:15" x14ac:dyDescent="0.2">
      <c r="A42" s="25" t="e">
        <f>#REF!</f>
        <v>#REF!</v>
      </c>
      <c r="B42" s="26"/>
      <c r="C42" s="27" t="e">
        <f>#REF!</f>
        <v>#REF!</v>
      </c>
      <c r="D42" s="28"/>
      <c r="E42" s="28" t="e">
        <f>#REF!</f>
        <v>#REF!</v>
      </c>
      <c r="F42" s="28" t="e">
        <f>#REF!</f>
        <v>#REF!</v>
      </c>
      <c r="G42" s="29" t="e">
        <f t="shared" si="7"/>
        <v>#REF!</v>
      </c>
      <c r="H42" s="30" t="e">
        <f t="shared" si="8"/>
        <v>#REF!</v>
      </c>
      <c r="I42" s="29" t="e">
        <f>#REF!</f>
        <v>#REF!</v>
      </c>
      <c r="J42" s="30" t="e">
        <f t="shared" si="9"/>
        <v>#REF!</v>
      </c>
      <c r="K42" s="30" t="e">
        <f t="shared" si="10"/>
        <v>#REF!</v>
      </c>
      <c r="L42" s="30" t="e">
        <f>#REF!</f>
        <v>#REF!</v>
      </c>
      <c r="M42" s="157" t="e">
        <f t="shared" si="4"/>
        <v>#REF!</v>
      </c>
      <c r="N42" s="29"/>
      <c r="O42" s="31"/>
    </row>
    <row r="43" spans="1:15" x14ac:dyDescent="0.2">
      <c r="A43" s="25" t="e">
        <f>#REF!</f>
        <v>#REF!</v>
      </c>
      <c r="B43" s="26"/>
      <c r="C43" s="27" t="e">
        <f>#REF!</f>
        <v>#REF!</v>
      </c>
      <c r="D43" s="28"/>
      <c r="E43" s="28" t="e">
        <f>#REF!</f>
        <v>#REF!</v>
      </c>
      <c r="F43" s="28" t="e">
        <f>#REF!</f>
        <v>#REF!</v>
      </c>
      <c r="G43" s="29" t="e">
        <f t="shared" si="7"/>
        <v>#REF!</v>
      </c>
      <c r="H43" s="30" t="e">
        <f t="shared" si="8"/>
        <v>#REF!</v>
      </c>
      <c r="I43" s="29" t="e">
        <f>#REF!</f>
        <v>#REF!</v>
      </c>
      <c r="J43" s="30" t="e">
        <f t="shared" si="9"/>
        <v>#REF!</v>
      </c>
      <c r="K43" s="30" t="e">
        <f t="shared" si="10"/>
        <v>#REF!</v>
      </c>
      <c r="L43" s="30" t="e">
        <f>#REF!</f>
        <v>#REF!</v>
      </c>
      <c r="M43" s="157" t="e">
        <f t="shared" si="4"/>
        <v>#REF!</v>
      </c>
      <c r="N43" s="29"/>
      <c r="O43" s="31"/>
    </row>
    <row r="44" spans="1:15" x14ac:dyDescent="0.2">
      <c r="A44" s="25" t="e">
        <f>#REF!</f>
        <v>#REF!</v>
      </c>
      <c r="B44" s="26"/>
      <c r="C44" s="27" t="e">
        <f>#REF!</f>
        <v>#REF!</v>
      </c>
      <c r="D44" s="28"/>
      <c r="E44" s="28" t="e">
        <f>#REF!</f>
        <v>#REF!</v>
      </c>
      <c r="F44" s="28" t="e">
        <f>#REF!</f>
        <v>#REF!</v>
      </c>
      <c r="G44" s="29" t="e">
        <f t="shared" si="7"/>
        <v>#REF!</v>
      </c>
      <c r="H44" s="30" t="e">
        <f t="shared" si="8"/>
        <v>#REF!</v>
      </c>
      <c r="I44" s="29" t="e">
        <f>#REF!</f>
        <v>#REF!</v>
      </c>
      <c r="J44" s="30" t="e">
        <f t="shared" si="9"/>
        <v>#REF!</v>
      </c>
      <c r="K44" s="30" t="e">
        <f t="shared" si="10"/>
        <v>#REF!</v>
      </c>
      <c r="L44" s="30" t="e">
        <f>#REF!</f>
        <v>#REF!</v>
      </c>
      <c r="M44" s="157" t="e">
        <f t="shared" si="4"/>
        <v>#REF!</v>
      </c>
      <c r="N44" s="29"/>
      <c r="O44" s="31"/>
    </row>
    <row r="45" spans="1:15" x14ac:dyDescent="0.2">
      <c r="A45" s="25" t="e">
        <f>#REF!</f>
        <v>#REF!</v>
      </c>
      <c r="B45" s="26"/>
      <c r="C45" s="27" t="e">
        <f>#REF!</f>
        <v>#REF!</v>
      </c>
      <c r="D45" s="28"/>
      <c r="E45" s="28" t="e">
        <f>#REF!</f>
        <v>#REF!</v>
      </c>
      <c r="F45" s="28" t="e">
        <f>#REF!</f>
        <v>#REF!</v>
      </c>
      <c r="G45" s="29" t="e">
        <f t="shared" si="7"/>
        <v>#REF!</v>
      </c>
      <c r="H45" s="30" t="e">
        <f t="shared" si="8"/>
        <v>#REF!</v>
      </c>
      <c r="I45" s="29" t="e">
        <f>#REF!</f>
        <v>#REF!</v>
      </c>
      <c r="J45" s="30" t="e">
        <f t="shared" si="9"/>
        <v>#REF!</v>
      </c>
      <c r="K45" s="30" t="e">
        <f t="shared" si="10"/>
        <v>#REF!</v>
      </c>
      <c r="L45" s="30" t="e">
        <f>#REF!</f>
        <v>#REF!</v>
      </c>
      <c r="M45" s="157" t="e">
        <f t="shared" si="4"/>
        <v>#REF!</v>
      </c>
      <c r="N45" s="29"/>
      <c r="O45" s="31"/>
    </row>
    <row r="46" spans="1:15" x14ac:dyDescent="0.2">
      <c r="A46" s="25" t="e">
        <f>#REF!</f>
        <v>#REF!</v>
      </c>
      <c r="B46" s="26"/>
      <c r="C46" s="27" t="e">
        <f>#REF!</f>
        <v>#REF!</v>
      </c>
      <c r="D46" s="28"/>
      <c r="E46" s="28" t="e">
        <f>#REF!</f>
        <v>#REF!</v>
      </c>
      <c r="F46" s="28" t="e">
        <f>#REF!</f>
        <v>#REF!</v>
      </c>
      <c r="G46" s="29" t="e">
        <f t="shared" si="7"/>
        <v>#REF!</v>
      </c>
      <c r="H46" s="30" t="e">
        <f t="shared" si="8"/>
        <v>#REF!</v>
      </c>
      <c r="I46" s="29" t="e">
        <f>#REF!</f>
        <v>#REF!</v>
      </c>
      <c r="J46" s="30" t="e">
        <f t="shared" si="9"/>
        <v>#REF!</v>
      </c>
      <c r="K46" s="30" t="e">
        <f t="shared" si="10"/>
        <v>#REF!</v>
      </c>
      <c r="L46" s="30" t="e">
        <f>#REF!</f>
        <v>#REF!</v>
      </c>
      <c r="M46" s="157" t="e">
        <f t="shared" si="4"/>
        <v>#REF!</v>
      </c>
      <c r="N46" s="29"/>
      <c r="O46" s="31"/>
    </row>
    <row r="47" spans="1:15" x14ac:dyDescent="0.2">
      <c r="A47" s="25" t="e">
        <f>#REF!</f>
        <v>#REF!</v>
      </c>
      <c r="B47" s="26"/>
      <c r="C47" s="27" t="e">
        <f>#REF!</f>
        <v>#REF!</v>
      </c>
      <c r="D47" s="28"/>
      <c r="E47" s="28" t="e">
        <f>#REF!</f>
        <v>#REF!</v>
      </c>
      <c r="F47" s="28" t="e">
        <f>#REF!</f>
        <v>#REF!</v>
      </c>
      <c r="G47" s="29" t="e">
        <f t="shared" si="7"/>
        <v>#REF!</v>
      </c>
      <c r="H47" s="30" t="e">
        <f t="shared" si="8"/>
        <v>#REF!</v>
      </c>
      <c r="I47" s="29" t="e">
        <f>#REF!</f>
        <v>#REF!</v>
      </c>
      <c r="J47" s="30" t="e">
        <f t="shared" si="9"/>
        <v>#REF!</v>
      </c>
      <c r="K47" s="30" t="e">
        <f t="shared" si="10"/>
        <v>#REF!</v>
      </c>
      <c r="L47" s="30" t="e">
        <f>#REF!</f>
        <v>#REF!</v>
      </c>
      <c r="M47" s="157" t="e">
        <f t="shared" si="4"/>
        <v>#REF!</v>
      </c>
      <c r="N47" s="29"/>
      <c r="O47" s="31"/>
    </row>
    <row r="48" spans="1:15" x14ac:dyDescent="0.2">
      <c r="A48" s="25" t="e">
        <f>#REF!</f>
        <v>#REF!</v>
      </c>
      <c r="B48" s="26"/>
      <c r="C48" s="27" t="e">
        <f>#REF!</f>
        <v>#REF!</v>
      </c>
      <c r="D48" s="28"/>
      <c r="E48" s="28" t="e">
        <f>#REF!</f>
        <v>#REF!</v>
      </c>
      <c r="F48" s="28" t="e">
        <f>#REF!</f>
        <v>#REF!</v>
      </c>
      <c r="G48" s="29" t="e">
        <f t="shared" si="7"/>
        <v>#REF!</v>
      </c>
      <c r="H48" s="30" t="e">
        <f t="shared" si="8"/>
        <v>#REF!</v>
      </c>
      <c r="I48" s="29" t="e">
        <f>#REF!</f>
        <v>#REF!</v>
      </c>
      <c r="J48" s="30" t="e">
        <f t="shared" si="9"/>
        <v>#REF!</v>
      </c>
      <c r="K48" s="30" t="e">
        <f t="shared" si="10"/>
        <v>#REF!</v>
      </c>
      <c r="L48" s="30" t="e">
        <f>#REF!</f>
        <v>#REF!</v>
      </c>
      <c r="M48" s="157" t="e">
        <f t="shared" si="4"/>
        <v>#REF!</v>
      </c>
      <c r="N48" s="29"/>
      <c r="O48" s="31"/>
    </row>
    <row r="49" spans="1:15" x14ac:dyDescent="0.2">
      <c r="A49" s="25" t="e">
        <f>#REF!</f>
        <v>#REF!</v>
      </c>
      <c r="B49" s="26"/>
      <c r="C49" s="27" t="e">
        <f>#REF!</f>
        <v>#REF!</v>
      </c>
      <c r="D49" s="28"/>
      <c r="E49" s="28" t="e">
        <f>#REF!</f>
        <v>#REF!</v>
      </c>
      <c r="F49" s="28" t="e">
        <f>#REF!</f>
        <v>#REF!</v>
      </c>
      <c r="G49" s="29" t="e">
        <f t="shared" si="7"/>
        <v>#REF!</v>
      </c>
      <c r="H49" s="30" t="e">
        <f t="shared" si="8"/>
        <v>#REF!</v>
      </c>
      <c r="I49" s="29" t="e">
        <f>#REF!</f>
        <v>#REF!</v>
      </c>
      <c r="J49" s="30" t="e">
        <f t="shared" si="9"/>
        <v>#REF!</v>
      </c>
      <c r="K49" s="30" t="e">
        <f t="shared" si="10"/>
        <v>#REF!</v>
      </c>
      <c r="L49" s="30" t="e">
        <f>#REF!</f>
        <v>#REF!</v>
      </c>
      <c r="M49" s="157" t="e">
        <f t="shared" si="4"/>
        <v>#REF!</v>
      </c>
      <c r="N49" s="29"/>
      <c r="O49" s="31"/>
    </row>
    <row r="50" spans="1:15" x14ac:dyDescent="0.2">
      <c r="A50" s="25" t="e">
        <f>#REF!</f>
        <v>#REF!</v>
      </c>
      <c r="B50" s="26"/>
      <c r="C50" s="27" t="e">
        <f>#REF!</f>
        <v>#REF!</v>
      </c>
      <c r="D50" s="28"/>
      <c r="E50" s="28" t="e">
        <f>#REF!</f>
        <v>#REF!</v>
      </c>
      <c r="F50" s="28" t="e">
        <f>#REF!</f>
        <v>#REF!</v>
      </c>
      <c r="G50" s="29" t="e">
        <f t="shared" si="7"/>
        <v>#REF!</v>
      </c>
      <c r="H50" s="30" t="e">
        <f t="shared" si="8"/>
        <v>#REF!</v>
      </c>
      <c r="I50" s="29" t="e">
        <f>#REF!</f>
        <v>#REF!</v>
      </c>
      <c r="J50" s="30" t="e">
        <f t="shared" si="9"/>
        <v>#REF!</v>
      </c>
      <c r="K50" s="30" t="e">
        <f t="shared" si="10"/>
        <v>#REF!</v>
      </c>
      <c r="L50" s="30" t="e">
        <f>#REF!</f>
        <v>#REF!</v>
      </c>
      <c r="M50" s="157" t="e">
        <f t="shared" si="4"/>
        <v>#REF!</v>
      </c>
      <c r="N50" s="29"/>
      <c r="O50" s="31"/>
    </row>
    <row r="51" spans="1:15" x14ac:dyDescent="0.2">
      <c r="A51" s="25" t="e">
        <f>#REF!</f>
        <v>#REF!</v>
      </c>
      <c r="B51" s="26"/>
      <c r="C51" s="27" t="e">
        <f>#REF!</f>
        <v>#REF!</v>
      </c>
      <c r="D51" s="28"/>
      <c r="E51" s="28" t="e">
        <f>#REF!</f>
        <v>#REF!</v>
      </c>
      <c r="F51" s="28" t="e">
        <f>#REF!</f>
        <v>#REF!</v>
      </c>
      <c r="G51" s="29" t="e">
        <f t="shared" si="7"/>
        <v>#REF!</v>
      </c>
      <c r="H51" s="30" t="e">
        <f t="shared" si="8"/>
        <v>#REF!</v>
      </c>
      <c r="I51" s="29" t="e">
        <f>#REF!</f>
        <v>#REF!</v>
      </c>
      <c r="J51" s="30" t="e">
        <f t="shared" si="9"/>
        <v>#REF!</v>
      </c>
      <c r="K51" s="30" t="e">
        <f t="shared" si="10"/>
        <v>#REF!</v>
      </c>
      <c r="L51" s="30" t="e">
        <f>#REF!</f>
        <v>#REF!</v>
      </c>
      <c r="M51" s="157" t="e">
        <f t="shared" si="4"/>
        <v>#REF!</v>
      </c>
      <c r="N51" s="29"/>
      <c r="O51" s="31"/>
    </row>
    <row r="52" spans="1:15" x14ac:dyDescent="0.2">
      <c r="A52" s="25" t="e">
        <f>#REF!</f>
        <v>#REF!</v>
      </c>
      <c r="B52" s="26"/>
      <c r="C52" s="27" t="e">
        <f>#REF!</f>
        <v>#REF!</v>
      </c>
      <c r="D52" s="28"/>
      <c r="E52" s="28" t="e">
        <f>#REF!</f>
        <v>#REF!</v>
      </c>
      <c r="F52" s="28" t="e">
        <f>#REF!</f>
        <v>#REF!</v>
      </c>
      <c r="G52" s="29" t="e">
        <f t="shared" si="7"/>
        <v>#REF!</v>
      </c>
      <c r="H52" s="30" t="e">
        <f t="shared" si="8"/>
        <v>#REF!</v>
      </c>
      <c r="I52" s="29" t="e">
        <f>#REF!</f>
        <v>#REF!</v>
      </c>
      <c r="J52" s="30" t="e">
        <f t="shared" si="9"/>
        <v>#REF!</v>
      </c>
      <c r="K52" s="30" t="e">
        <f t="shared" si="10"/>
        <v>#REF!</v>
      </c>
      <c r="L52" s="30" t="e">
        <f>#REF!</f>
        <v>#REF!</v>
      </c>
      <c r="M52" s="157" t="e">
        <f t="shared" si="4"/>
        <v>#REF!</v>
      </c>
      <c r="N52" s="29"/>
      <c r="O52" s="31"/>
    </row>
    <row r="53" spans="1:15" x14ac:dyDescent="0.2">
      <c r="A53" s="25" t="e">
        <f>#REF!</f>
        <v>#REF!</v>
      </c>
      <c r="B53" s="26"/>
      <c r="C53" s="27" t="e">
        <f>#REF!</f>
        <v>#REF!</v>
      </c>
      <c r="D53" s="28"/>
      <c r="E53" s="28" t="e">
        <f>#REF!</f>
        <v>#REF!</v>
      </c>
      <c r="F53" s="28" t="e">
        <f>#REF!</f>
        <v>#REF!</v>
      </c>
      <c r="G53" s="29" t="e">
        <f t="shared" si="7"/>
        <v>#REF!</v>
      </c>
      <c r="H53" s="30" t="e">
        <f t="shared" si="8"/>
        <v>#REF!</v>
      </c>
      <c r="I53" s="29" t="e">
        <f>#REF!</f>
        <v>#REF!</v>
      </c>
      <c r="J53" s="30" t="e">
        <f t="shared" si="9"/>
        <v>#REF!</v>
      </c>
      <c r="K53" s="30" t="e">
        <f t="shared" si="10"/>
        <v>#REF!</v>
      </c>
      <c r="L53" s="30" t="e">
        <f>#REF!</f>
        <v>#REF!</v>
      </c>
      <c r="M53" s="157" t="e">
        <f t="shared" si="4"/>
        <v>#REF!</v>
      </c>
      <c r="N53" s="29"/>
      <c r="O53" s="31"/>
    </row>
    <row r="54" spans="1:15" x14ac:dyDescent="0.2">
      <c r="A54" s="25" t="e">
        <f>#REF!</f>
        <v>#REF!</v>
      </c>
      <c r="B54" s="26"/>
      <c r="C54" s="27" t="e">
        <f>#REF!</f>
        <v>#REF!</v>
      </c>
      <c r="D54" s="28"/>
      <c r="E54" s="28" t="e">
        <f>#REF!</f>
        <v>#REF!</v>
      </c>
      <c r="F54" s="28" t="e">
        <f>#REF!</f>
        <v>#REF!</v>
      </c>
      <c r="G54" s="29" t="e">
        <f t="shared" si="7"/>
        <v>#REF!</v>
      </c>
      <c r="H54" s="30" t="e">
        <f t="shared" si="8"/>
        <v>#REF!</v>
      </c>
      <c r="I54" s="29" t="e">
        <f>#REF!</f>
        <v>#REF!</v>
      </c>
      <c r="J54" s="30" t="e">
        <f t="shared" si="9"/>
        <v>#REF!</v>
      </c>
      <c r="K54" s="30" t="e">
        <f t="shared" si="10"/>
        <v>#REF!</v>
      </c>
      <c r="L54" s="30" t="e">
        <f>#REF!</f>
        <v>#REF!</v>
      </c>
      <c r="M54" s="157" t="e">
        <f t="shared" si="4"/>
        <v>#REF!</v>
      </c>
      <c r="N54" s="29"/>
      <c r="O54" s="31"/>
    </row>
    <row r="55" spans="1:15" x14ac:dyDescent="0.2">
      <c r="A55" s="25" t="e">
        <f>#REF!</f>
        <v>#REF!</v>
      </c>
      <c r="B55" s="26"/>
      <c r="C55" s="27" t="e">
        <f>#REF!</f>
        <v>#REF!</v>
      </c>
      <c r="D55" s="28"/>
      <c r="E55" s="28" t="e">
        <f>#REF!</f>
        <v>#REF!</v>
      </c>
      <c r="F55" s="28" t="e">
        <f>#REF!</f>
        <v>#REF!</v>
      </c>
      <c r="G55" s="29" t="e">
        <f t="shared" si="7"/>
        <v>#REF!</v>
      </c>
      <c r="H55" s="30" t="e">
        <f t="shared" si="8"/>
        <v>#REF!</v>
      </c>
      <c r="I55" s="29" t="e">
        <f>#REF!</f>
        <v>#REF!</v>
      </c>
      <c r="J55" s="30" t="e">
        <f t="shared" si="9"/>
        <v>#REF!</v>
      </c>
      <c r="K55" s="30" t="e">
        <f t="shared" si="10"/>
        <v>#REF!</v>
      </c>
      <c r="L55" s="30" t="e">
        <f>#REF!</f>
        <v>#REF!</v>
      </c>
      <c r="M55" s="157" t="e">
        <f t="shared" si="4"/>
        <v>#REF!</v>
      </c>
      <c r="N55" s="29"/>
      <c r="O55" s="31"/>
    </row>
    <row r="56" spans="1:15" x14ac:dyDescent="0.2">
      <c r="A56" s="25" t="e">
        <f>#REF!</f>
        <v>#REF!</v>
      </c>
      <c r="B56" s="26"/>
      <c r="C56" s="27" t="e">
        <f>#REF!</f>
        <v>#REF!</v>
      </c>
      <c r="D56" s="28"/>
      <c r="E56" s="28" t="e">
        <f>#REF!</f>
        <v>#REF!</v>
      </c>
      <c r="F56" s="28" t="e">
        <f>#REF!</f>
        <v>#REF!</v>
      </c>
      <c r="G56" s="29" t="e">
        <f t="shared" si="7"/>
        <v>#REF!</v>
      </c>
      <c r="H56" s="30" t="e">
        <f t="shared" si="8"/>
        <v>#REF!</v>
      </c>
      <c r="I56" s="29" t="e">
        <f>#REF!</f>
        <v>#REF!</v>
      </c>
      <c r="J56" s="30" t="e">
        <f t="shared" si="9"/>
        <v>#REF!</v>
      </c>
      <c r="K56" s="30" t="e">
        <f t="shared" si="10"/>
        <v>#REF!</v>
      </c>
      <c r="L56" s="30" t="e">
        <f>#REF!</f>
        <v>#REF!</v>
      </c>
      <c r="M56" s="157" t="e">
        <f t="shared" si="4"/>
        <v>#REF!</v>
      </c>
      <c r="N56" s="29"/>
      <c r="O56" s="31"/>
    </row>
    <row r="57" spans="1:15" x14ac:dyDescent="0.2">
      <c r="A57" s="25" t="e">
        <f>#REF!</f>
        <v>#REF!</v>
      </c>
      <c r="B57" s="26"/>
      <c r="C57" s="27" t="e">
        <f>#REF!</f>
        <v>#REF!</v>
      </c>
      <c r="D57" s="28"/>
      <c r="E57" s="28" t="e">
        <f>#REF!</f>
        <v>#REF!</v>
      </c>
      <c r="F57" s="28" t="e">
        <f>#REF!</f>
        <v>#REF!</v>
      </c>
      <c r="G57" s="29" t="e">
        <f t="shared" si="7"/>
        <v>#REF!</v>
      </c>
      <c r="H57" s="30" t="e">
        <f t="shared" si="8"/>
        <v>#REF!</v>
      </c>
      <c r="I57" s="29" t="e">
        <f>#REF!</f>
        <v>#REF!</v>
      </c>
      <c r="J57" s="30" t="e">
        <f t="shared" si="9"/>
        <v>#REF!</v>
      </c>
      <c r="K57" s="30" t="e">
        <f t="shared" si="10"/>
        <v>#REF!</v>
      </c>
      <c r="L57" s="30" t="e">
        <f>#REF!</f>
        <v>#REF!</v>
      </c>
      <c r="M57" s="157" t="e">
        <f t="shared" si="4"/>
        <v>#REF!</v>
      </c>
      <c r="N57" s="29"/>
      <c r="O57" s="31"/>
    </row>
    <row r="58" spans="1:15" x14ac:dyDescent="0.2">
      <c r="A58" s="25" t="e">
        <f>#REF!</f>
        <v>#REF!</v>
      </c>
      <c r="B58" s="26"/>
      <c r="C58" s="27" t="e">
        <f>#REF!</f>
        <v>#REF!</v>
      </c>
      <c r="D58" s="28"/>
      <c r="E58" s="28" t="e">
        <f>#REF!</f>
        <v>#REF!</v>
      </c>
      <c r="F58" s="28" t="e">
        <f>#REF!</f>
        <v>#REF!</v>
      </c>
      <c r="G58" s="29" t="e">
        <f t="shared" si="7"/>
        <v>#REF!</v>
      </c>
      <c r="H58" s="30" t="e">
        <f t="shared" si="8"/>
        <v>#REF!</v>
      </c>
      <c r="I58" s="29" t="e">
        <f>#REF!</f>
        <v>#REF!</v>
      </c>
      <c r="J58" s="30" t="e">
        <f t="shared" si="9"/>
        <v>#REF!</v>
      </c>
      <c r="K58" s="30" t="e">
        <f t="shared" si="10"/>
        <v>#REF!</v>
      </c>
      <c r="L58" s="30" t="e">
        <f>#REF!</f>
        <v>#REF!</v>
      </c>
      <c r="M58" s="157" t="e">
        <f t="shared" si="4"/>
        <v>#REF!</v>
      </c>
      <c r="N58" s="29"/>
      <c r="O58" s="31"/>
    </row>
    <row r="59" spans="1:15" x14ac:dyDescent="0.2">
      <c r="A59" s="25" t="e">
        <f>#REF!</f>
        <v>#REF!</v>
      </c>
      <c r="B59" s="26"/>
      <c r="C59" s="27" t="e">
        <f>#REF!</f>
        <v>#REF!</v>
      </c>
      <c r="D59" s="28"/>
      <c r="E59" s="28" t="e">
        <f>#REF!</f>
        <v>#REF!</v>
      </c>
      <c r="F59" s="28" t="e">
        <f>#REF!</f>
        <v>#REF!</v>
      </c>
      <c r="G59" s="29" t="e">
        <f t="shared" si="7"/>
        <v>#REF!</v>
      </c>
      <c r="H59" s="30" t="e">
        <f t="shared" si="8"/>
        <v>#REF!</v>
      </c>
      <c r="I59" s="29" t="e">
        <f>#REF!</f>
        <v>#REF!</v>
      </c>
      <c r="J59" s="30" t="e">
        <f t="shared" si="9"/>
        <v>#REF!</v>
      </c>
      <c r="K59" s="30" t="e">
        <f t="shared" si="10"/>
        <v>#REF!</v>
      </c>
      <c r="L59" s="30" t="e">
        <f>#REF!</f>
        <v>#REF!</v>
      </c>
      <c r="M59" s="157" t="e">
        <f t="shared" si="4"/>
        <v>#REF!</v>
      </c>
      <c r="N59" s="29"/>
      <c r="O59" s="31"/>
    </row>
    <row r="60" spans="1:15" x14ac:dyDescent="0.2">
      <c r="A60" s="25" t="e">
        <f>#REF!</f>
        <v>#REF!</v>
      </c>
      <c r="B60" s="26"/>
      <c r="C60" s="27" t="e">
        <f>#REF!</f>
        <v>#REF!</v>
      </c>
      <c r="D60" s="28"/>
      <c r="E60" s="28" t="e">
        <f>#REF!</f>
        <v>#REF!</v>
      </c>
      <c r="F60" s="28" t="e">
        <f>#REF!</f>
        <v>#REF!</v>
      </c>
      <c r="G60" s="29" t="e">
        <f t="shared" si="7"/>
        <v>#REF!</v>
      </c>
      <c r="H60" s="30" t="e">
        <f t="shared" si="8"/>
        <v>#REF!</v>
      </c>
      <c r="I60" s="29" t="e">
        <f>#REF!</f>
        <v>#REF!</v>
      </c>
      <c r="J60" s="30" t="e">
        <f t="shared" si="9"/>
        <v>#REF!</v>
      </c>
      <c r="K60" s="30" t="e">
        <f t="shared" si="10"/>
        <v>#REF!</v>
      </c>
      <c r="L60" s="30" t="e">
        <f>#REF!</f>
        <v>#REF!</v>
      </c>
      <c r="M60" s="157" t="e">
        <f t="shared" si="4"/>
        <v>#REF!</v>
      </c>
      <c r="N60" s="29"/>
      <c r="O60" s="31"/>
    </row>
    <row r="61" spans="1:15" x14ac:dyDescent="0.2">
      <c r="A61" s="25" t="e">
        <f>#REF!</f>
        <v>#REF!</v>
      </c>
      <c r="B61" s="26"/>
      <c r="C61" s="27" t="e">
        <f>#REF!</f>
        <v>#REF!</v>
      </c>
      <c r="D61" s="28"/>
      <c r="E61" s="28" t="e">
        <f>#REF!</f>
        <v>#REF!</v>
      </c>
      <c r="F61" s="28" t="e">
        <f>#REF!</f>
        <v>#REF!</v>
      </c>
      <c r="G61" s="29" t="e">
        <f t="shared" si="7"/>
        <v>#REF!</v>
      </c>
      <c r="H61" s="30" t="e">
        <f t="shared" si="8"/>
        <v>#REF!</v>
      </c>
      <c r="I61" s="29" t="e">
        <f>#REF!</f>
        <v>#REF!</v>
      </c>
      <c r="J61" s="30" t="e">
        <f t="shared" si="9"/>
        <v>#REF!</v>
      </c>
      <c r="K61" s="30" t="e">
        <f t="shared" si="10"/>
        <v>#REF!</v>
      </c>
      <c r="L61" s="30" t="e">
        <f>#REF!</f>
        <v>#REF!</v>
      </c>
      <c r="M61" s="157" t="e">
        <f t="shared" si="4"/>
        <v>#REF!</v>
      </c>
      <c r="N61" s="29"/>
      <c r="O61" s="31"/>
    </row>
    <row r="62" spans="1:15" x14ac:dyDescent="0.2">
      <c r="A62" s="25" t="e">
        <f>#REF!</f>
        <v>#REF!</v>
      </c>
      <c r="B62" s="26"/>
      <c r="C62" s="27" t="e">
        <f>#REF!</f>
        <v>#REF!</v>
      </c>
      <c r="D62" s="28"/>
      <c r="E62" s="28" t="e">
        <f>#REF!</f>
        <v>#REF!</v>
      </c>
      <c r="F62" s="28" t="e">
        <f>#REF!</f>
        <v>#REF!</v>
      </c>
      <c r="G62" s="29" t="e">
        <f t="shared" si="7"/>
        <v>#REF!</v>
      </c>
      <c r="H62" s="30" t="e">
        <f t="shared" si="8"/>
        <v>#REF!</v>
      </c>
      <c r="I62" s="29" t="e">
        <f>#REF!</f>
        <v>#REF!</v>
      </c>
      <c r="J62" s="30" t="e">
        <f t="shared" si="9"/>
        <v>#REF!</v>
      </c>
      <c r="K62" s="30" t="e">
        <f t="shared" si="10"/>
        <v>#REF!</v>
      </c>
      <c r="L62" s="30" t="e">
        <f>#REF!</f>
        <v>#REF!</v>
      </c>
      <c r="M62" s="157" t="e">
        <f t="shared" si="4"/>
        <v>#REF!</v>
      </c>
      <c r="N62" s="29"/>
      <c r="O62" s="31"/>
    </row>
    <row r="63" spans="1:15" x14ac:dyDescent="0.2">
      <c r="A63" s="25" t="e">
        <f>#REF!</f>
        <v>#REF!</v>
      </c>
      <c r="B63" s="26"/>
      <c r="C63" s="27" t="e">
        <f>#REF!</f>
        <v>#REF!</v>
      </c>
      <c r="D63" s="28"/>
      <c r="E63" s="28" t="e">
        <f>#REF!</f>
        <v>#REF!</v>
      </c>
      <c r="F63" s="28" t="e">
        <f>#REF!</f>
        <v>#REF!</v>
      </c>
      <c r="G63" s="29" t="e">
        <f t="shared" si="7"/>
        <v>#REF!</v>
      </c>
      <c r="H63" s="30" t="e">
        <f t="shared" si="8"/>
        <v>#REF!</v>
      </c>
      <c r="I63" s="29" t="e">
        <f>#REF!</f>
        <v>#REF!</v>
      </c>
      <c r="J63" s="30" t="e">
        <f t="shared" si="9"/>
        <v>#REF!</v>
      </c>
      <c r="K63" s="30" t="e">
        <f t="shared" si="10"/>
        <v>#REF!</v>
      </c>
      <c r="L63" s="30" t="e">
        <f>#REF!</f>
        <v>#REF!</v>
      </c>
      <c r="M63" s="157" t="e">
        <f t="shared" si="4"/>
        <v>#REF!</v>
      </c>
      <c r="N63" s="29"/>
      <c r="O63" s="31"/>
    </row>
    <row r="64" spans="1:15" x14ac:dyDescent="0.2">
      <c r="A64" s="25" t="e">
        <f>#REF!</f>
        <v>#REF!</v>
      </c>
      <c r="B64" s="26"/>
      <c r="C64" s="27" t="e">
        <f>#REF!</f>
        <v>#REF!</v>
      </c>
      <c r="D64" s="28"/>
      <c r="E64" s="28" t="e">
        <f>#REF!</f>
        <v>#REF!</v>
      </c>
      <c r="F64" s="28" t="e">
        <f>#REF!</f>
        <v>#REF!</v>
      </c>
      <c r="G64" s="29" t="e">
        <f t="shared" si="7"/>
        <v>#REF!</v>
      </c>
      <c r="H64" s="30" t="e">
        <f t="shared" si="8"/>
        <v>#REF!</v>
      </c>
      <c r="I64" s="29" t="e">
        <f>#REF!</f>
        <v>#REF!</v>
      </c>
      <c r="J64" s="30" t="e">
        <f t="shared" si="9"/>
        <v>#REF!</v>
      </c>
      <c r="K64" s="30" t="e">
        <f t="shared" si="10"/>
        <v>#REF!</v>
      </c>
      <c r="L64" s="30" t="e">
        <f>#REF!</f>
        <v>#REF!</v>
      </c>
      <c r="M64" s="157" t="e">
        <f t="shared" si="4"/>
        <v>#REF!</v>
      </c>
      <c r="N64" s="29"/>
      <c r="O64" s="31"/>
    </row>
    <row r="65" spans="1:15" x14ac:dyDescent="0.2">
      <c r="A65" s="25" t="e">
        <f>#REF!</f>
        <v>#REF!</v>
      </c>
      <c r="B65" s="26"/>
      <c r="C65" s="27" t="e">
        <f>#REF!</f>
        <v>#REF!</v>
      </c>
      <c r="D65" s="28"/>
      <c r="E65" s="28" t="e">
        <f>#REF!</f>
        <v>#REF!</v>
      </c>
      <c r="F65" s="28" t="e">
        <f>#REF!</f>
        <v>#REF!</v>
      </c>
      <c r="G65" s="29" t="e">
        <f t="shared" si="7"/>
        <v>#REF!</v>
      </c>
      <c r="H65" s="30" t="e">
        <f t="shared" si="8"/>
        <v>#REF!</v>
      </c>
      <c r="I65" s="29" t="e">
        <f>#REF!</f>
        <v>#REF!</v>
      </c>
      <c r="J65" s="30" t="e">
        <f t="shared" si="9"/>
        <v>#REF!</v>
      </c>
      <c r="K65" s="30" t="e">
        <f t="shared" si="10"/>
        <v>#REF!</v>
      </c>
      <c r="L65" s="30" t="e">
        <f>#REF!</f>
        <v>#REF!</v>
      </c>
      <c r="M65" s="157" t="e">
        <f t="shared" si="4"/>
        <v>#REF!</v>
      </c>
      <c r="N65" s="29"/>
      <c r="O65" s="31"/>
    </row>
    <row r="66" spans="1:15" x14ac:dyDescent="0.2">
      <c r="A66" s="25" t="e">
        <f>#REF!</f>
        <v>#REF!</v>
      </c>
      <c r="B66" s="26"/>
      <c r="C66" s="27" t="e">
        <f>#REF!</f>
        <v>#REF!</v>
      </c>
      <c r="D66" s="28"/>
      <c r="E66" s="28" t="e">
        <f>#REF!</f>
        <v>#REF!</v>
      </c>
      <c r="F66" s="28" t="e">
        <f>#REF!</f>
        <v>#REF!</v>
      </c>
      <c r="G66" s="29" t="e">
        <f t="shared" si="7"/>
        <v>#REF!</v>
      </c>
      <c r="H66" s="30" t="e">
        <f t="shared" si="8"/>
        <v>#REF!</v>
      </c>
      <c r="I66" s="29" t="e">
        <f>#REF!</f>
        <v>#REF!</v>
      </c>
      <c r="J66" s="30" t="e">
        <f t="shared" si="9"/>
        <v>#REF!</v>
      </c>
      <c r="K66" s="30" t="e">
        <f t="shared" si="10"/>
        <v>#REF!</v>
      </c>
      <c r="L66" s="30" t="e">
        <f>#REF!</f>
        <v>#REF!</v>
      </c>
      <c r="M66" s="157" t="e">
        <f t="shared" si="4"/>
        <v>#REF!</v>
      </c>
      <c r="N66" s="29"/>
      <c r="O66" s="31"/>
    </row>
    <row r="67" spans="1:15" x14ac:dyDescent="0.2">
      <c r="A67" s="25" t="e">
        <f>#REF!</f>
        <v>#REF!</v>
      </c>
      <c r="B67" s="26"/>
      <c r="C67" s="27" t="e">
        <f>#REF!</f>
        <v>#REF!</v>
      </c>
      <c r="D67" s="28"/>
      <c r="E67" s="28" t="e">
        <f>#REF!</f>
        <v>#REF!</v>
      </c>
      <c r="F67" s="28" t="e">
        <f>#REF!</f>
        <v>#REF!</v>
      </c>
      <c r="G67" s="29" t="e">
        <f t="shared" si="7"/>
        <v>#REF!</v>
      </c>
      <c r="H67" s="30" t="e">
        <f t="shared" si="8"/>
        <v>#REF!</v>
      </c>
      <c r="I67" s="29" t="e">
        <f>#REF!</f>
        <v>#REF!</v>
      </c>
      <c r="J67" s="30" t="e">
        <f t="shared" si="9"/>
        <v>#REF!</v>
      </c>
      <c r="K67" s="30" t="e">
        <f t="shared" si="10"/>
        <v>#REF!</v>
      </c>
      <c r="L67" s="30" t="e">
        <f>#REF!</f>
        <v>#REF!</v>
      </c>
      <c r="M67" s="157" t="e">
        <f t="shared" si="4"/>
        <v>#REF!</v>
      </c>
      <c r="N67" s="29"/>
      <c r="O67" s="31"/>
    </row>
    <row r="68" spans="1:15" x14ac:dyDescent="0.2">
      <c r="A68" s="25" t="e">
        <f>#REF!</f>
        <v>#REF!</v>
      </c>
      <c r="B68" s="26"/>
      <c r="C68" s="27" t="e">
        <f>#REF!</f>
        <v>#REF!</v>
      </c>
      <c r="D68" s="28"/>
      <c r="E68" s="28" t="e">
        <f>#REF!</f>
        <v>#REF!</v>
      </c>
      <c r="F68" s="28" t="e">
        <f>#REF!</f>
        <v>#REF!</v>
      </c>
      <c r="G68" s="29" t="e">
        <f t="shared" si="7"/>
        <v>#REF!</v>
      </c>
      <c r="H68" s="30" t="e">
        <f t="shared" si="8"/>
        <v>#REF!</v>
      </c>
      <c r="I68" s="29" t="e">
        <f>#REF!</f>
        <v>#REF!</v>
      </c>
      <c r="J68" s="30" t="e">
        <f t="shared" si="9"/>
        <v>#REF!</v>
      </c>
      <c r="K68" s="30" t="e">
        <f t="shared" si="10"/>
        <v>#REF!</v>
      </c>
      <c r="L68" s="30" t="e">
        <f>#REF!</f>
        <v>#REF!</v>
      </c>
      <c r="M68" s="157" t="e">
        <f t="shared" si="4"/>
        <v>#REF!</v>
      </c>
      <c r="N68" s="29"/>
      <c r="O68" s="31"/>
    </row>
    <row r="69" spans="1:15" x14ac:dyDescent="0.2">
      <c r="A69" s="25" t="e">
        <f>#REF!</f>
        <v>#REF!</v>
      </c>
      <c r="B69" s="26"/>
      <c r="C69" s="27" t="e">
        <f>#REF!</f>
        <v>#REF!</v>
      </c>
      <c r="D69" s="28"/>
      <c r="E69" s="28" t="e">
        <f>#REF!</f>
        <v>#REF!</v>
      </c>
      <c r="F69" s="28" t="e">
        <f>#REF!</f>
        <v>#REF!</v>
      </c>
      <c r="G69" s="29" t="e">
        <f t="shared" si="7"/>
        <v>#REF!</v>
      </c>
      <c r="H69" s="30" t="e">
        <f t="shared" si="8"/>
        <v>#REF!</v>
      </c>
      <c r="I69" s="29" t="e">
        <f>#REF!</f>
        <v>#REF!</v>
      </c>
      <c r="J69" s="30" t="e">
        <f t="shared" si="9"/>
        <v>#REF!</v>
      </c>
      <c r="K69" s="30" t="e">
        <f t="shared" si="10"/>
        <v>#REF!</v>
      </c>
      <c r="L69" s="30" t="e">
        <f>#REF!</f>
        <v>#REF!</v>
      </c>
      <c r="M69" s="157" t="e">
        <f t="shared" ref="M69:M132" si="11">M68+I69+L69</f>
        <v>#REF!</v>
      </c>
      <c r="N69" s="29"/>
      <c r="O69" s="31"/>
    </row>
    <row r="70" spans="1:15" x14ac:dyDescent="0.2">
      <c r="A70" s="25" t="e">
        <f>#REF!</f>
        <v>#REF!</v>
      </c>
      <c r="B70" s="26"/>
      <c r="C70" s="27" t="e">
        <f>#REF!</f>
        <v>#REF!</v>
      </c>
      <c r="D70" s="28"/>
      <c r="E70" s="28" t="e">
        <f>#REF!</f>
        <v>#REF!</v>
      </c>
      <c r="F70" s="28" t="e">
        <f>#REF!</f>
        <v>#REF!</v>
      </c>
      <c r="G70" s="29" t="e">
        <f t="shared" si="7"/>
        <v>#REF!</v>
      </c>
      <c r="H70" s="30" t="e">
        <f t="shared" si="8"/>
        <v>#REF!</v>
      </c>
      <c r="I70" s="29" t="e">
        <f>#REF!</f>
        <v>#REF!</v>
      </c>
      <c r="J70" s="30" t="e">
        <f t="shared" si="9"/>
        <v>#REF!</v>
      </c>
      <c r="K70" s="30" t="e">
        <f t="shared" si="10"/>
        <v>#REF!</v>
      </c>
      <c r="L70" s="30" t="e">
        <f>#REF!</f>
        <v>#REF!</v>
      </c>
      <c r="M70" s="157" t="e">
        <f t="shared" si="11"/>
        <v>#REF!</v>
      </c>
      <c r="N70" s="29"/>
      <c r="O70" s="31"/>
    </row>
    <row r="71" spans="1:15" x14ac:dyDescent="0.2">
      <c r="A71" s="25" t="e">
        <f>#REF!</f>
        <v>#REF!</v>
      </c>
      <c r="B71" s="26"/>
      <c r="C71" s="27" t="e">
        <f>#REF!</f>
        <v>#REF!</v>
      </c>
      <c r="D71" s="28"/>
      <c r="E71" s="28" t="e">
        <f>#REF!</f>
        <v>#REF!</v>
      </c>
      <c r="F71" s="28" t="e">
        <f>#REF!</f>
        <v>#REF!</v>
      </c>
      <c r="G71" s="29" t="e">
        <f t="shared" si="7"/>
        <v>#REF!</v>
      </c>
      <c r="H71" s="30" t="e">
        <f t="shared" si="8"/>
        <v>#REF!</v>
      </c>
      <c r="I71" s="29" t="e">
        <f>#REF!</f>
        <v>#REF!</v>
      </c>
      <c r="J71" s="30" t="e">
        <f t="shared" si="9"/>
        <v>#REF!</v>
      </c>
      <c r="K71" s="30" t="e">
        <f t="shared" si="10"/>
        <v>#REF!</v>
      </c>
      <c r="L71" s="30" t="e">
        <f>#REF!</f>
        <v>#REF!</v>
      </c>
      <c r="M71" s="157" t="e">
        <f t="shared" si="11"/>
        <v>#REF!</v>
      </c>
      <c r="N71" s="29"/>
      <c r="O71" s="31"/>
    </row>
    <row r="72" spans="1:15" x14ac:dyDescent="0.2">
      <c r="A72" s="25" t="e">
        <f>#REF!</f>
        <v>#REF!</v>
      </c>
      <c r="B72" s="26"/>
      <c r="C72" s="27" t="e">
        <f>#REF!</f>
        <v>#REF!</v>
      </c>
      <c r="D72" s="28"/>
      <c r="E72" s="28" t="e">
        <f>#REF!</f>
        <v>#REF!</v>
      </c>
      <c r="F72" s="28" t="e">
        <f>#REF!</f>
        <v>#REF!</v>
      </c>
      <c r="G72" s="29" t="e">
        <f t="shared" si="7"/>
        <v>#REF!</v>
      </c>
      <c r="H72" s="30" t="e">
        <f t="shared" si="8"/>
        <v>#REF!</v>
      </c>
      <c r="I72" s="29" t="e">
        <f>#REF!</f>
        <v>#REF!</v>
      </c>
      <c r="J72" s="30" t="e">
        <f t="shared" si="9"/>
        <v>#REF!</v>
      </c>
      <c r="K72" s="30" t="e">
        <f t="shared" si="10"/>
        <v>#REF!</v>
      </c>
      <c r="L72" s="30" t="e">
        <f>#REF!</f>
        <v>#REF!</v>
      </c>
      <c r="M72" s="157" t="e">
        <f t="shared" si="11"/>
        <v>#REF!</v>
      </c>
      <c r="N72" s="29"/>
      <c r="O72" s="31"/>
    </row>
    <row r="73" spans="1:15" x14ac:dyDescent="0.2">
      <c r="A73" s="25" t="e">
        <f>#REF!</f>
        <v>#REF!</v>
      </c>
      <c r="B73" s="26"/>
      <c r="C73" s="27" t="e">
        <f>#REF!</f>
        <v>#REF!</v>
      </c>
      <c r="D73" s="28"/>
      <c r="E73" s="28" t="e">
        <f>#REF!</f>
        <v>#REF!</v>
      </c>
      <c r="F73" s="28" t="e">
        <f>#REF!</f>
        <v>#REF!</v>
      </c>
      <c r="G73" s="29" t="e">
        <f t="shared" si="7"/>
        <v>#REF!</v>
      </c>
      <c r="H73" s="30" t="e">
        <f t="shared" si="8"/>
        <v>#REF!</v>
      </c>
      <c r="I73" s="29" t="e">
        <f>#REF!</f>
        <v>#REF!</v>
      </c>
      <c r="J73" s="30" t="e">
        <f t="shared" si="9"/>
        <v>#REF!</v>
      </c>
      <c r="K73" s="30" t="e">
        <f t="shared" si="10"/>
        <v>#REF!</v>
      </c>
      <c r="L73" s="30" t="e">
        <f>#REF!</f>
        <v>#REF!</v>
      </c>
      <c r="M73" s="157" t="e">
        <f t="shared" si="11"/>
        <v>#REF!</v>
      </c>
      <c r="N73" s="29"/>
      <c r="O73" s="31"/>
    </row>
    <row r="74" spans="1:15" x14ac:dyDescent="0.2">
      <c r="A74" s="25" t="e">
        <f>#REF!</f>
        <v>#REF!</v>
      </c>
      <c r="B74" s="26"/>
      <c r="C74" s="27" t="e">
        <f>#REF!</f>
        <v>#REF!</v>
      </c>
      <c r="D74" s="28"/>
      <c r="E74" s="28" t="e">
        <f>#REF!</f>
        <v>#REF!</v>
      </c>
      <c r="F74" s="28" t="e">
        <f>#REF!</f>
        <v>#REF!</v>
      </c>
      <c r="G74" s="29" t="e">
        <f t="shared" si="7"/>
        <v>#REF!</v>
      </c>
      <c r="H74" s="30" t="e">
        <f t="shared" si="8"/>
        <v>#REF!</v>
      </c>
      <c r="I74" s="29" t="e">
        <f>#REF!</f>
        <v>#REF!</v>
      </c>
      <c r="J74" s="30" t="e">
        <f t="shared" si="9"/>
        <v>#REF!</v>
      </c>
      <c r="K74" s="30" t="e">
        <f t="shared" si="10"/>
        <v>#REF!</v>
      </c>
      <c r="L74" s="30" t="e">
        <f>#REF!</f>
        <v>#REF!</v>
      </c>
      <c r="M74" s="157" t="e">
        <f t="shared" si="11"/>
        <v>#REF!</v>
      </c>
      <c r="N74" s="29"/>
      <c r="O74" s="31"/>
    </row>
    <row r="75" spans="1:15" x14ac:dyDescent="0.2">
      <c r="A75" s="25" t="e">
        <f>#REF!</f>
        <v>#REF!</v>
      </c>
      <c r="B75" s="26"/>
      <c r="C75" s="27" t="e">
        <f>#REF!</f>
        <v>#REF!</v>
      </c>
      <c r="D75" s="28"/>
      <c r="E75" s="28" t="e">
        <f>#REF!</f>
        <v>#REF!</v>
      </c>
      <c r="F75" s="28" t="e">
        <f>#REF!</f>
        <v>#REF!</v>
      </c>
      <c r="G75" s="29" t="e">
        <f t="shared" si="7"/>
        <v>#REF!</v>
      </c>
      <c r="H75" s="30" t="e">
        <f t="shared" si="8"/>
        <v>#REF!</v>
      </c>
      <c r="I75" s="29" t="e">
        <f>#REF!</f>
        <v>#REF!</v>
      </c>
      <c r="J75" s="30" t="e">
        <f t="shared" si="9"/>
        <v>#REF!</v>
      </c>
      <c r="K75" s="30" t="e">
        <f t="shared" si="10"/>
        <v>#REF!</v>
      </c>
      <c r="L75" s="30" t="e">
        <f>#REF!</f>
        <v>#REF!</v>
      </c>
      <c r="M75" s="157" t="e">
        <f t="shared" si="11"/>
        <v>#REF!</v>
      </c>
      <c r="N75" s="29"/>
      <c r="O75" s="31"/>
    </row>
    <row r="76" spans="1:15" x14ac:dyDescent="0.2">
      <c r="A76" s="25" t="e">
        <f>#REF!</f>
        <v>#REF!</v>
      </c>
      <c r="B76" s="26"/>
      <c r="C76" s="27" t="e">
        <f>#REF!</f>
        <v>#REF!</v>
      </c>
      <c r="D76" s="28"/>
      <c r="E76" s="28" t="e">
        <f>#REF!</f>
        <v>#REF!</v>
      </c>
      <c r="F76" s="28" t="e">
        <f>#REF!</f>
        <v>#REF!</v>
      </c>
      <c r="G76" s="29" t="e">
        <f t="shared" si="7"/>
        <v>#REF!</v>
      </c>
      <c r="H76" s="30" t="e">
        <f t="shared" si="8"/>
        <v>#REF!</v>
      </c>
      <c r="I76" s="29" t="e">
        <f>#REF!</f>
        <v>#REF!</v>
      </c>
      <c r="J76" s="30" t="e">
        <f t="shared" si="9"/>
        <v>#REF!</v>
      </c>
      <c r="K76" s="30" t="e">
        <f t="shared" si="10"/>
        <v>#REF!</v>
      </c>
      <c r="L76" s="30" t="e">
        <f>#REF!</f>
        <v>#REF!</v>
      </c>
      <c r="M76" s="157" t="e">
        <f t="shared" si="11"/>
        <v>#REF!</v>
      </c>
      <c r="N76" s="29"/>
      <c r="O76" s="31"/>
    </row>
    <row r="77" spans="1:15" x14ac:dyDescent="0.2">
      <c r="A77" s="25" t="e">
        <f>#REF!</f>
        <v>#REF!</v>
      </c>
      <c r="B77" s="26"/>
      <c r="C77" s="27" t="e">
        <f>#REF!</f>
        <v>#REF!</v>
      </c>
      <c r="D77" s="28"/>
      <c r="E77" s="28" t="e">
        <f>#REF!</f>
        <v>#REF!</v>
      </c>
      <c r="F77" s="28" t="e">
        <f>#REF!</f>
        <v>#REF!</v>
      </c>
      <c r="G77" s="29" t="e">
        <f t="shared" si="7"/>
        <v>#REF!</v>
      </c>
      <c r="H77" s="30" t="e">
        <f t="shared" si="8"/>
        <v>#REF!</v>
      </c>
      <c r="I77" s="29" t="e">
        <f>#REF!</f>
        <v>#REF!</v>
      </c>
      <c r="J77" s="30" t="e">
        <f t="shared" si="9"/>
        <v>#REF!</v>
      </c>
      <c r="K77" s="30" t="e">
        <f t="shared" si="10"/>
        <v>#REF!</v>
      </c>
      <c r="L77" s="30" t="e">
        <f>#REF!</f>
        <v>#REF!</v>
      </c>
      <c r="M77" s="157" t="e">
        <f t="shared" si="11"/>
        <v>#REF!</v>
      </c>
      <c r="N77" s="29"/>
      <c r="O77" s="31"/>
    </row>
    <row r="78" spans="1:15" x14ac:dyDescent="0.2">
      <c r="A78" s="25" t="e">
        <f>#REF!</f>
        <v>#REF!</v>
      </c>
      <c r="B78" s="26"/>
      <c r="C78" s="27" t="e">
        <f>#REF!</f>
        <v>#REF!</v>
      </c>
      <c r="D78" s="28"/>
      <c r="E78" s="28" t="e">
        <f>#REF!</f>
        <v>#REF!</v>
      </c>
      <c r="F78" s="28" t="e">
        <f>#REF!</f>
        <v>#REF!</v>
      </c>
      <c r="G78" s="29" t="e">
        <f t="shared" si="7"/>
        <v>#REF!</v>
      </c>
      <c r="H78" s="30" t="e">
        <f t="shared" si="8"/>
        <v>#REF!</v>
      </c>
      <c r="I78" s="29" t="e">
        <f>#REF!</f>
        <v>#REF!</v>
      </c>
      <c r="J78" s="30" t="e">
        <f t="shared" si="9"/>
        <v>#REF!</v>
      </c>
      <c r="K78" s="30" t="e">
        <f t="shared" si="10"/>
        <v>#REF!</v>
      </c>
      <c r="L78" s="30" t="e">
        <f>#REF!</f>
        <v>#REF!</v>
      </c>
      <c r="M78" s="157" t="e">
        <f t="shared" si="11"/>
        <v>#REF!</v>
      </c>
      <c r="N78" s="29"/>
      <c r="O78" s="31"/>
    </row>
    <row r="79" spans="1:15" x14ac:dyDescent="0.2">
      <c r="A79" s="25" t="e">
        <f>#REF!</f>
        <v>#REF!</v>
      </c>
      <c r="B79" s="26"/>
      <c r="C79" s="27" t="e">
        <f>#REF!</f>
        <v>#REF!</v>
      </c>
      <c r="D79" s="28"/>
      <c r="E79" s="28" t="e">
        <f>#REF!</f>
        <v>#REF!</v>
      </c>
      <c r="F79" s="28" t="e">
        <f>#REF!</f>
        <v>#REF!</v>
      </c>
      <c r="G79" s="29" t="e">
        <f t="shared" si="7"/>
        <v>#REF!</v>
      </c>
      <c r="H79" s="30" t="e">
        <f t="shared" si="8"/>
        <v>#REF!</v>
      </c>
      <c r="I79" s="29" t="e">
        <f>#REF!</f>
        <v>#REF!</v>
      </c>
      <c r="J79" s="30" t="e">
        <f t="shared" si="9"/>
        <v>#REF!</v>
      </c>
      <c r="K79" s="30" t="e">
        <f t="shared" si="10"/>
        <v>#REF!</v>
      </c>
      <c r="L79" s="30" t="e">
        <f>#REF!</f>
        <v>#REF!</v>
      </c>
      <c r="M79" s="157" t="e">
        <f t="shared" si="11"/>
        <v>#REF!</v>
      </c>
      <c r="N79" s="29"/>
      <c r="O79" s="31"/>
    </row>
    <row r="80" spans="1:15" x14ac:dyDescent="0.2">
      <c r="A80" s="25" t="e">
        <f>#REF!</f>
        <v>#REF!</v>
      </c>
      <c r="B80" s="26"/>
      <c r="C80" s="27" t="e">
        <f>#REF!</f>
        <v>#REF!</v>
      </c>
      <c r="D80" s="28"/>
      <c r="E80" s="28" t="e">
        <f>#REF!</f>
        <v>#REF!</v>
      </c>
      <c r="F80" s="28" t="e">
        <f>#REF!</f>
        <v>#REF!</v>
      </c>
      <c r="G80" s="29" t="e">
        <f t="shared" si="7"/>
        <v>#REF!</v>
      </c>
      <c r="H80" s="30" t="e">
        <f t="shared" si="8"/>
        <v>#REF!</v>
      </c>
      <c r="I80" s="29" t="e">
        <f>#REF!</f>
        <v>#REF!</v>
      </c>
      <c r="J80" s="30" t="e">
        <f t="shared" si="9"/>
        <v>#REF!</v>
      </c>
      <c r="K80" s="30" t="e">
        <f t="shared" si="10"/>
        <v>#REF!</v>
      </c>
      <c r="L80" s="30" t="e">
        <f>#REF!</f>
        <v>#REF!</v>
      </c>
      <c r="M80" s="157" t="e">
        <f t="shared" si="11"/>
        <v>#REF!</v>
      </c>
      <c r="N80" s="29"/>
      <c r="O80" s="31"/>
    </row>
    <row r="81" spans="1:15" x14ac:dyDescent="0.2">
      <c r="A81" s="25" t="e">
        <f>#REF!</f>
        <v>#REF!</v>
      </c>
      <c r="B81" s="26"/>
      <c r="C81" s="27" t="e">
        <f>#REF!</f>
        <v>#REF!</v>
      </c>
      <c r="D81" s="28"/>
      <c r="E81" s="28" t="e">
        <f>#REF!</f>
        <v>#REF!</v>
      </c>
      <c r="F81" s="28" t="e">
        <f>#REF!</f>
        <v>#REF!</v>
      </c>
      <c r="G81" s="29" t="e">
        <f t="shared" si="7"/>
        <v>#REF!</v>
      </c>
      <c r="H81" s="30" t="e">
        <f t="shared" si="8"/>
        <v>#REF!</v>
      </c>
      <c r="I81" s="29" t="e">
        <f>#REF!</f>
        <v>#REF!</v>
      </c>
      <c r="J81" s="30" t="e">
        <f t="shared" si="9"/>
        <v>#REF!</v>
      </c>
      <c r="K81" s="30" t="e">
        <f t="shared" si="10"/>
        <v>#REF!</v>
      </c>
      <c r="L81" s="30" t="e">
        <f>#REF!</f>
        <v>#REF!</v>
      </c>
      <c r="M81" s="157" t="e">
        <f t="shared" si="11"/>
        <v>#REF!</v>
      </c>
      <c r="N81" s="29"/>
      <c r="O81" s="31"/>
    </row>
    <row r="82" spans="1:15" x14ac:dyDescent="0.2">
      <c r="A82" s="25" t="e">
        <f>#REF!</f>
        <v>#REF!</v>
      </c>
      <c r="B82" s="26"/>
      <c r="C82" s="27" t="e">
        <f>#REF!</f>
        <v>#REF!</v>
      </c>
      <c r="D82" s="28"/>
      <c r="E82" s="28" t="e">
        <f>#REF!</f>
        <v>#REF!</v>
      </c>
      <c r="F82" s="28" t="e">
        <f>#REF!</f>
        <v>#REF!</v>
      </c>
      <c r="G82" s="29" t="e">
        <f t="shared" si="7"/>
        <v>#REF!</v>
      </c>
      <c r="H82" s="30" t="e">
        <f t="shared" si="8"/>
        <v>#REF!</v>
      </c>
      <c r="I82" s="29" t="e">
        <f>#REF!</f>
        <v>#REF!</v>
      </c>
      <c r="J82" s="30" t="e">
        <f t="shared" si="9"/>
        <v>#REF!</v>
      </c>
      <c r="K82" s="30" t="e">
        <f t="shared" si="10"/>
        <v>#REF!</v>
      </c>
      <c r="L82" s="30" t="e">
        <f>#REF!</f>
        <v>#REF!</v>
      </c>
      <c r="M82" s="157" t="e">
        <f t="shared" si="11"/>
        <v>#REF!</v>
      </c>
      <c r="N82" s="29"/>
      <c r="O82" s="31"/>
    </row>
    <row r="83" spans="1:15" x14ac:dyDescent="0.2">
      <c r="A83" s="25" t="e">
        <f>#REF!</f>
        <v>#REF!</v>
      </c>
      <c r="B83" s="26"/>
      <c r="C83" s="27" t="e">
        <f>#REF!</f>
        <v>#REF!</v>
      </c>
      <c r="D83" s="28"/>
      <c r="E83" s="28" t="e">
        <f>#REF!</f>
        <v>#REF!</v>
      </c>
      <c r="F83" s="28" t="e">
        <f>#REF!</f>
        <v>#REF!</v>
      </c>
      <c r="G83" s="29" t="e">
        <f t="shared" si="7"/>
        <v>#REF!</v>
      </c>
      <c r="H83" s="30" t="e">
        <f t="shared" si="8"/>
        <v>#REF!</v>
      </c>
      <c r="I83" s="29" t="e">
        <f>#REF!</f>
        <v>#REF!</v>
      </c>
      <c r="J83" s="30" t="e">
        <f t="shared" si="9"/>
        <v>#REF!</v>
      </c>
      <c r="K83" s="30" t="e">
        <f t="shared" si="10"/>
        <v>#REF!</v>
      </c>
      <c r="L83" s="30" t="e">
        <f>#REF!</f>
        <v>#REF!</v>
      </c>
      <c r="M83" s="157" t="e">
        <f t="shared" si="11"/>
        <v>#REF!</v>
      </c>
      <c r="N83" s="29"/>
      <c r="O83" s="31"/>
    </row>
    <row r="84" spans="1:15" x14ac:dyDescent="0.2">
      <c r="A84" s="25" t="e">
        <f>#REF!</f>
        <v>#REF!</v>
      </c>
      <c r="B84" s="26"/>
      <c r="C84" s="27" t="e">
        <f>#REF!</f>
        <v>#REF!</v>
      </c>
      <c r="D84" s="28"/>
      <c r="E84" s="28" t="e">
        <f>#REF!</f>
        <v>#REF!</v>
      </c>
      <c r="F84" s="28" t="e">
        <f>#REF!</f>
        <v>#REF!</v>
      </c>
      <c r="G84" s="29" t="e">
        <f t="shared" si="7"/>
        <v>#REF!</v>
      </c>
      <c r="H84" s="30" t="e">
        <f t="shared" si="8"/>
        <v>#REF!</v>
      </c>
      <c r="I84" s="29" t="e">
        <f>#REF!</f>
        <v>#REF!</v>
      </c>
      <c r="J84" s="30" t="e">
        <f t="shared" si="9"/>
        <v>#REF!</v>
      </c>
      <c r="K84" s="30" t="e">
        <f t="shared" si="10"/>
        <v>#REF!</v>
      </c>
      <c r="L84" s="30" t="e">
        <f>#REF!</f>
        <v>#REF!</v>
      </c>
      <c r="M84" s="157" t="e">
        <f t="shared" si="11"/>
        <v>#REF!</v>
      </c>
      <c r="N84" s="29"/>
      <c r="O84" s="31"/>
    </row>
    <row r="85" spans="1:15" x14ac:dyDescent="0.2">
      <c r="A85" s="25" t="e">
        <f>#REF!</f>
        <v>#REF!</v>
      </c>
      <c r="B85" s="26"/>
      <c r="C85" s="27" t="e">
        <f>#REF!</f>
        <v>#REF!</v>
      </c>
      <c r="D85" s="28"/>
      <c r="E85" s="28" t="e">
        <f>#REF!</f>
        <v>#REF!</v>
      </c>
      <c r="F85" s="28" t="e">
        <f>#REF!</f>
        <v>#REF!</v>
      </c>
      <c r="G85" s="29" t="e">
        <f t="shared" si="7"/>
        <v>#REF!</v>
      </c>
      <c r="H85" s="30" t="e">
        <f t="shared" si="8"/>
        <v>#REF!</v>
      </c>
      <c r="I85" s="29" t="e">
        <f>#REF!</f>
        <v>#REF!</v>
      </c>
      <c r="J85" s="30" t="e">
        <f t="shared" si="9"/>
        <v>#REF!</v>
      </c>
      <c r="K85" s="30" t="e">
        <f t="shared" si="10"/>
        <v>#REF!</v>
      </c>
      <c r="L85" s="30" t="e">
        <f>#REF!</f>
        <v>#REF!</v>
      </c>
      <c r="M85" s="157" t="e">
        <f t="shared" si="11"/>
        <v>#REF!</v>
      </c>
      <c r="N85" s="29"/>
      <c r="O85" s="31"/>
    </row>
    <row r="86" spans="1:15" x14ac:dyDescent="0.2">
      <c r="A86" s="25" t="e">
        <f>#REF!</f>
        <v>#REF!</v>
      </c>
      <c r="B86" s="26"/>
      <c r="C86" s="27" t="e">
        <f>#REF!</f>
        <v>#REF!</v>
      </c>
      <c r="D86" s="28"/>
      <c r="E86" s="28" t="e">
        <f>#REF!</f>
        <v>#REF!</v>
      </c>
      <c r="F86" s="28" t="e">
        <f>#REF!</f>
        <v>#REF!</v>
      </c>
      <c r="G86" s="29" t="e">
        <f t="shared" si="7"/>
        <v>#REF!</v>
      </c>
      <c r="H86" s="30" t="e">
        <f t="shared" si="8"/>
        <v>#REF!</v>
      </c>
      <c r="I86" s="29" t="e">
        <f>#REF!</f>
        <v>#REF!</v>
      </c>
      <c r="J86" s="30" t="e">
        <f t="shared" si="9"/>
        <v>#REF!</v>
      </c>
      <c r="K86" s="30" t="e">
        <f t="shared" si="10"/>
        <v>#REF!</v>
      </c>
      <c r="L86" s="30" t="e">
        <f>#REF!</f>
        <v>#REF!</v>
      </c>
      <c r="M86" s="157" t="e">
        <f t="shared" si="11"/>
        <v>#REF!</v>
      </c>
      <c r="N86" s="29"/>
      <c r="O86" s="31"/>
    </row>
    <row r="87" spans="1:15" x14ac:dyDescent="0.2">
      <c r="A87" s="25" t="e">
        <f>#REF!</f>
        <v>#REF!</v>
      </c>
      <c r="B87" s="26"/>
      <c r="C87" s="27" t="e">
        <f>#REF!</f>
        <v>#REF!</v>
      </c>
      <c r="D87" s="28"/>
      <c r="E87" s="28" t="e">
        <f>#REF!</f>
        <v>#REF!</v>
      </c>
      <c r="F87" s="28" t="e">
        <f>#REF!</f>
        <v>#REF!</v>
      </c>
      <c r="G87" s="29" t="e">
        <f t="shared" si="7"/>
        <v>#REF!</v>
      </c>
      <c r="H87" s="30" t="e">
        <f t="shared" si="8"/>
        <v>#REF!</v>
      </c>
      <c r="I87" s="29" t="e">
        <f>#REF!</f>
        <v>#REF!</v>
      </c>
      <c r="J87" s="30" t="e">
        <f t="shared" si="9"/>
        <v>#REF!</v>
      </c>
      <c r="K87" s="30" t="e">
        <f t="shared" si="10"/>
        <v>#REF!</v>
      </c>
      <c r="L87" s="30" t="e">
        <f>#REF!</f>
        <v>#REF!</v>
      </c>
      <c r="M87" s="157" t="e">
        <f t="shared" si="11"/>
        <v>#REF!</v>
      </c>
      <c r="N87" s="29"/>
      <c r="O87" s="31"/>
    </row>
    <row r="88" spans="1:15" x14ac:dyDescent="0.2">
      <c r="A88" s="25" t="e">
        <f>#REF!</f>
        <v>#REF!</v>
      </c>
      <c r="B88" s="26"/>
      <c r="C88" s="27" t="e">
        <f>#REF!</f>
        <v>#REF!</v>
      </c>
      <c r="D88" s="28"/>
      <c r="E88" s="28" t="e">
        <f>#REF!</f>
        <v>#REF!</v>
      </c>
      <c r="F88" s="28" t="e">
        <f>#REF!</f>
        <v>#REF!</v>
      </c>
      <c r="G88" s="29" t="e">
        <f t="shared" si="7"/>
        <v>#REF!</v>
      </c>
      <c r="H88" s="30" t="e">
        <f t="shared" si="8"/>
        <v>#REF!</v>
      </c>
      <c r="I88" s="29" t="e">
        <f>#REF!</f>
        <v>#REF!</v>
      </c>
      <c r="J88" s="30" t="e">
        <f t="shared" si="9"/>
        <v>#REF!</v>
      </c>
      <c r="K88" s="30" t="e">
        <f t="shared" si="10"/>
        <v>#REF!</v>
      </c>
      <c r="L88" s="30" t="e">
        <f>#REF!</f>
        <v>#REF!</v>
      </c>
      <c r="M88" s="157" t="e">
        <f t="shared" si="11"/>
        <v>#REF!</v>
      </c>
      <c r="N88" s="29"/>
      <c r="O88" s="31"/>
    </row>
    <row r="89" spans="1:15" x14ac:dyDescent="0.2">
      <c r="A89" s="25" t="e">
        <f>#REF!</f>
        <v>#REF!</v>
      </c>
      <c r="B89" s="26"/>
      <c r="C89" s="27" t="e">
        <f>#REF!</f>
        <v>#REF!</v>
      </c>
      <c r="D89" s="28"/>
      <c r="E89" s="28" t="e">
        <f>#REF!</f>
        <v>#REF!</v>
      </c>
      <c r="F89" s="28" t="e">
        <f>#REF!</f>
        <v>#REF!</v>
      </c>
      <c r="G89" s="29" t="e">
        <f t="shared" si="7"/>
        <v>#REF!</v>
      </c>
      <c r="H89" s="30" t="e">
        <f t="shared" si="8"/>
        <v>#REF!</v>
      </c>
      <c r="I89" s="29" t="e">
        <f>#REF!</f>
        <v>#REF!</v>
      </c>
      <c r="J89" s="30" t="e">
        <f t="shared" si="9"/>
        <v>#REF!</v>
      </c>
      <c r="K89" s="30" t="e">
        <f t="shared" si="10"/>
        <v>#REF!</v>
      </c>
      <c r="L89" s="30" t="e">
        <f>#REF!</f>
        <v>#REF!</v>
      </c>
      <c r="M89" s="157" t="e">
        <f t="shared" si="11"/>
        <v>#REF!</v>
      </c>
      <c r="N89" s="29"/>
      <c r="O89" s="31"/>
    </row>
    <row r="90" spans="1:15" x14ac:dyDescent="0.2">
      <c r="A90" s="25" t="e">
        <f>#REF!</f>
        <v>#REF!</v>
      </c>
      <c r="B90" s="26"/>
      <c r="C90" s="27" t="e">
        <f>#REF!</f>
        <v>#REF!</v>
      </c>
      <c r="D90" s="28"/>
      <c r="E90" s="28" t="e">
        <f>#REF!</f>
        <v>#REF!</v>
      </c>
      <c r="F90" s="28" t="e">
        <f>#REF!</f>
        <v>#REF!</v>
      </c>
      <c r="G90" s="29" t="e">
        <f t="shared" si="7"/>
        <v>#REF!</v>
      </c>
      <c r="H90" s="30" t="e">
        <f t="shared" si="8"/>
        <v>#REF!</v>
      </c>
      <c r="I90" s="29" t="e">
        <f>#REF!</f>
        <v>#REF!</v>
      </c>
      <c r="J90" s="30" t="e">
        <f t="shared" si="9"/>
        <v>#REF!</v>
      </c>
      <c r="K90" s="30" t="e">
        <f t="shared" si="10"/>
        <v>#REF!</v>
      </c>
      <c r="L90" s="30" t="e">
        <f>#REF!</f>
        <v>#REF!</v>
      </c>
      <c r="M90" s="157" t="e">
        <f t="shared" si="11"/>
        <v>#REF!</v>
      </c>
      <c r="N90" s="29"/>
      <c r="O90" s="31"/>
    </row>
    <row r="91" spans="1:15" x14ac:dyDescent="0.2">
      <c r="A91" s="25" t="e">
        <f>#REF!</f>
        <v>#REF!</v>
      </c>
      <c r="B91" s="26"/>
      <c r="C91" s="27" t="e">
        <f>#REF!</f>
        <v>#REF!</v>
      </c>
      <c r="D91" s="28"/>
      <c r="E91" s="28" t="e">
        <f>#REF!</f>
        <v>#REF!</v>
      </c>
      <c r="F91" s="28" t="e">
        <f>#REF!</f>
        <v>#REF!</v>
      </c>
      <c r="G91" s="29" t="e">
        <f t="shared" si="7"/>
        <v>#REF!</v>
      </c>
      <c r="H91" s="30" t="e">
        <f t="shared" si="8"/>
        <v>#REF!</v>
      </c>
      <c r="I91" s="29" t="e">
        <f>#REF!</f>
        <v>#REF!</v>
      </c>
      <c r="J91" s="30" t="e">
        <f t="shared" si="9"/>
        <v>#REF!</v>
      </c>
      <c r="K91" s="30" t="e">
        <f t="shared" si="10"/>
        <v>#REF!</v>
      </c>
      <c r="L91" s="30" t="e">
        <f>#REF!</f>
        <v>#REF!</v>
      </c>
      <c r="M91" s="157" t="e">
        <f t="shared" si="11"/>
        <v>#REF!</v>
      </c>
      <c r="N91" s="29"/>
      <c r="O91" s="31"/>
    </row>
    <row r="92" spans="1:15" x14ac:dyDescent="0.2">
      <c r="A92" s="25" t="e">
        <f>#REF!</f>
        <v>#REF!</v>
      </c>
      <c r="B92" s="26"/>
      <c r="C92" s="27" t="e">
        <f>#REF!</f>
        <v>#REF!</v>
      </c>
      <c r="D92" s="28"/>
      <c r="E92" s="28" t="e">
        <f>#REF!</f>
        <v>#REF!</v>
      </c>
      <c r="F92" s="28" t="e">
        <f>#REF!</f>
        <v>#REF!</v>
      </c>
      <c r="G92" s="29" t="e">
        <f t="shared" si="7"/>
        <v>#REF!</v>
      </c>
      <c r="H92" s="30" t="e">
        <f t="shared" si="8"/>
        <v>#REF!</v>
      </c>
      <c r="I92" s="29" t="e">
        <f>#REF!</f>
        <v>#REF!</v>
      </c>
      <c r="J92" s="30" t="e">
        <f t="shared" si="9"/>
        <v>#REF!</v>
      </c>
      <c r="K92" s="30" t="e">
        <f t="shared" si="10"/>
        <v>#REF!</v>
      </c>
      <c r="L92" s="30" t="e">
        <f>#REF!</f>
        <v>#REF!</v>
      </c>
      <c r="M92" s="157" t="e">
        <f t="shared" si="11"/>
        <v>#REF!</v>
      </c>
      <c r="N92" s="29"/>
      <c r="O92" s="31"/>
    </row>
    <row r="93" spans="1:15" x14ac:dyDescent="0.2">
      <c r="A93" s="25" t="e">
        <f>#REF!</f>
        <v>#REF!</v>
      </c>
      <c r="B93" s="26"/>
      <c r="C93" s="27" t="e">
        <f>#REF!</f>
        <v>#REF!</v>
      </c>
      <c r="D93" s="28"/>
      <c r="E93" s="28" t="e">
        <f>#REF!</f>
        <v>#REF!</v>
      </c>
      <c r="F93" s="28" t="e">
        <f>#REF!</f>
        <v>#REF!</v>
      </c>
      <c r="G93" s="29" t="e">
        <f t="shared" si="7"/>
        <v>#REF!</v>
      </c>
      <c r="H93" s="30" t="e">
        <f t="shared" si="8"/>
        <v>#REF!</v>
      </c>
      <c r="I93" s="29" t="e">
        <f>#REF!</f>
        <v>#REF!</v>
      </c>
      <c r="J93" s="30" t="e">
        <f t="shared" si="9"/>
        <v>#REF!</v>
      </c>
      <c r="K93" s="30" t="e">
        <f t="shared" si="10"/>
        <v>#REF!</v>
      </c>
      <c r="L93" s="30" t="e">
        <f>#REF!</f>
        <v>#REF!</v>
      </c>
      <c r="M93" s="157" t="e">
        <f t="shared" si="11"/>
        <v>#REF!</v>
      </c>
      <c r="N93" s="29"/>
      <c r="O93" s="31"/>
    </row>
    <row r="94" spans="1:15" x14ac:dyDescent="0.2">
      <c r="A94" s="25" t="e">
        <f>#REF!</f>
        <v>#REF!</v>
      </c>
      <c r="B94" s="26"/>
      <c r="C94" s="27" t="e">
        <f>#REF!</f>
        <v>#REF!</v>
      </c>
      <c r="D94" s="28"/>
      <c r="E94" s="28" t="e">
        <f>#REF!</f>
        <v>#REF!</v>
      </c>
      <c r="F94" s="28" t="e">
        <f>#REF!</f>
        <v>#REF!</v>
      </c>
      <c r="G94" s="29" t="e">
        <f t="shared" si="7"/>
        <v>#REF!</v>
      </c>
      <c r="H94" s="30" t="e">
        <f t="shared" si="8"/>
        <v>#REF!</v>
      </c>
      <c r="I94" s="29" t="e">
        <f>#REF!</f>
        <v>#REF!</v>
      </c>
      <c r="J94" s="30" t="e">
        <f t="shared" si="9"/>
        <v>#REF!</v>
      </c>
      <c r="K94" s="30" t="e">
        <f t="shared" si="10"/>
        <v>#REF!</v>
      </c>
      <c r="L94" s="30" t="e">
        <f>#REF!</f>
        <v>#REF!</v>
      </c>
      <c r="M94" s="157" t="e">
        <f t="shared" si="11"/>
        <v>#REF!</v>
      </c>
      <c r="N94" s="29"/>
      <c r="O94" s="31"/>
    </row>
    <row r="95" spans="1:15" x14ac:dyDescent="0.2">
      <c r="A95" s="25" t="e">
        <f>#REF!</f>
        <v>#REF!</v>
      </c>
      <c r="B95" s="26"/>
      <c r="C95" s="27" t="e">
        <f>#REF!</f>
        <v>#REF!</v>
      </c>
      <c r="D95" s="28"/>
      <c r="E95" s="28" t="e">
        <f>#REF!</f>
        <v>#REF!</v>
      </c>
      <c r="F95" s="28" t="e">
        <f>#REF!</f>
        <v>#REF!</v>
      </c>
      <c r="G95" s="29" t="e">
        <f t="shared" si="7"/>
        <v>#REF!</v>
      </c>
      <c r="H95" s="30" t="e">
        <f t="shared" si="8"/>
        <v>#REF!</v>
      </c>
      <c r="I95" s="29" t="e">
        <f>#REF!</f>
        <v>#REF!</v>
      </c>
      <c r="J95" s="30" t="e">
        <f t="shared" si="9"/>
        <v>#REF!</v>
      </c>
      <c r="K95" s="30" t="e">
        <f t="shared" si="10"/>
        <v>#REF!</v>
      </c>
      <c r="L95" s="30" t="e">
        <f>#REF!</f>
        <v>#REF!</v>
      </c>
      <c r="M95" s="157" t="e">
        <f t="shared" si="11"/>
        <v>#REF!</v>
      </c>
      <c r="N95" s="29"/>
      <c r="O95" s="31"/>
    </row>
    <row r="96" spans="1:15" x14ac:dyDescent="0.2">
      <c r="A96" s="25" t="e">
        <f>#REF!</f>
        <v>#REF!</v>
      </c>
      <c r="B96" s="26"/>
      <c r="C96" s="27" t="e">
        <f>#REF!</f>
        <v>#REF!</v>
      </c>
      <c r="D96" s="28"/>
      <c r="E96" s="28" t="e">
        <f>#REF!</f>
        <v>#REF!</v>
      </c>
      <c r="F96" s="28" t="e">
        <f>#REF!</f>
        <v>#REF!</v>
      </c>
      <c r="G96" s="29" t="e">
        <f t="shared" si="7"/>
        <v>#REF!</v>
      </c>
      <c r="H96" s="30" t="e">
        <f t="shared" si="8"/>
        <v>#REF!</v>
      </c>
      <c r="I96" s="29" t="e">
        <f>#REF!</f>
        <v>#REF!</v>
      </c>
      <c r="J96" s="30" t="e">
        <f t="shared" si="9"/>
        <v>#REF!</v>
      </c>
      <c r="K96" s="30" t="e">
        <f t="shared" si="10"/>
        <v>#REF!</v>
      </c>
      <c r="L96" s="30" t="e">
        <f>#REF!</f>
        <v>#REF!</v>
      </c>
      <c r="M96" s="157" t="e">
        <f t="shared" si="11"/>
        <v>#REF!</v>
      </c>
      <c r="N96" s="29"/>
      <c r="O96" s="31"/>
    </row>
    <row r="97" spans="1:15" x14ac:dyDescent="0.2">
      <c r="A97" s="25" t="e">
        <f>#REF!</f>
        <v>#REF!</v>
      </c>
      <c r="B97" s="26"/>
      <c r="C97" s="27" t="e">
        <f>#REF!</f>
        <v>#REF!</v>
      </c>
      <c r="D97" s="28"/>
      <c r="E97" s="28" t="e">
        <f>#REF!</f>
        <v>#REF!</v>
      </c>
      <c r="F97" s="28" t="e">
        <f>#REF!</f>
        <v>#REF!</v>
      </c>
      <c r="G97" s="29" t="e">
        <f t="shared" si="7"/>
        <v>#REF!</v>
      </c>
      <c r="H97" s="30" t="e">
        <f t="shared" si="8"/>
        <v>#REF!</v>
      </c>
      <c r="I97" s="29" t="e">
        <f>#REF!</f>
        <v>#REF!</v>
      </c>
      <c r="J97" s="30" t="e">
        <f t="shared" si="9"/>
        <v>#REF!</v>
      </c>
      <c r="K97" s="30" t="e">
        <f t="shared" si="10"/>
        <v>#REF!</v>
      </c>
      <c r="L97" s="30" t="e">
        <f>#REF!</f>
        <v>#REF!</v>
      </c>
      <c r="M97" s="157" t="e">
        <f t="shared" si="11"/>
        <v>#REF!</v>
      </c>
      <c r="N97" s="29"/>
      <c r="O97" s="31"/>
    </row>
    <row r="98" spans="1:15" x14ac:dyDescent="0.2">
      <c r="A98" s="25" t="e">
        <f>#REF!</f>
        <v>#REF!</v>
      </c>
      <c r="B98" s="26"/>
      <c r="C98" s="27" t="e">
        <f>#REF!</f>
        <v>#REF!</v>
      </c>
      <c r="D98" s="28"/>
      <c r="E98" s="28" t="e">
        <f>#REF!</f>
        <v>#REF!</v>
      </c>
      <c r="F98" s="28" t="e">
        <f>#REF!</f>
        <v>#REF!</v>
      </c>
      <c r="G98" s="29" t="e">
        <f t="shared" si="7"/>
        <v>#REF!</v>
      </c>
      <c r="H98" s="30" t="e">
        <f t="shared" si="8"/>
        <v>#REF!</v>
      </c>
      <c r="I98" s="29" t="e">
        <f>#REF!</f>
        <v>#REF!</v>
      </c>
      <c r="J98" s="30" t="e">
        <f t="shared" si="9"/>
        <v>#REF!</v>
      </c>
      <c r="K98" s="30" t="e">
        <f t="shared" si="10"/>
        <v>#REF!</v>
      </c>
      <c r="L98" s="30" t="e">
        <f>#REF!</f>
        <v>#REF!</v>
      </c>
      <c r="M98" s="157" t="e">
        <f t="shared" si="11"/>
        <v>#REF!</v>
      </c>
      <c r="N98" s="29"/>
      <c r="O98" s="31"/>
    </row>
    <row r="99" spans="1:15" x14ac:dyDescent="0.2">
      <c r="A99" s="25" t="e">
        <f>#REF!</f>
        <v>#REF!</v>
      </c>
      <c r="B99" s="26"/>
      <c r="C99" s="27" t="e">
        <f>#REF!</f>
        <v>#REF!</v>
      </c>
      <c r="D99" s="28"/>
      <c r="E99" s="28" t="e">
        <f>#REF!</f>
        <v>#REF!</v>
      </c>
      <c r="F99" s="28" t="e">
        <f>#REF!</f>
        <v>#REF!</v>
      </c>
      <c r="G99" s="29" t="e">
        <f t="shared" ref="G99:G162" si="12">I99/1.16</f>
        <v>#REF!</v>
      </c>
      <c r="H99" s="30" t="e">
        <f t="shared" ref="H99:H162" si="13">G99*0.16</f>
        <v>#REF!</v>
      </c>
      <c r="I99" s="29" t="e">
        <f>#REF!</f>
        <v>#REF!</v>
      </c>
      <c r="J99" s="30" t="e">
        <f t="shared" ref="J99:J162" si="14">L99/1.16</f>
        <v>#REF!</v>
      </c>
      <c r="K99" s="30" t="e">
        <f t="shared" ref="K99:K162" si="15">J99*0.16</f>
        <v>#REF!</v>
      </c>
      <c r="L99" s="30" t="e">
        <f>#REF!</f>
        <v>#REF!</v>
      </c>
      <c r="M99" s="157" t="e">
        <f t="shared" si="11"/>
        <v>#REF!</v>
      </c>
      <c r="N99" s="29"/>
      <c r="O99" s="31"/>
    </row>
    <row r="100" spans="1:15" x14ac:dyDescent="0.2">
      <c r="A100" s="25" t="e">
        <f>#REF!</f>
        <v>#REF!</v>
      </c>
      <c r="B100" s="26"/>
      <c r="C100" s="27" t="e">
        <f>#REF!</f>
        <v>#REF!</v>
      </c>
      <c r="D100" s="28"/>
      <c r="E100" s="28" t="e">
        <f>#REF!</f>
        <v>#REF!</v>
      </c>
      <c r="F100" s="28" t="e">
        <f>#REF!</f>
        <v>#REF!</v>
      </c>
      <c r="G100" s="29" t="e">
        <f t="shared" si="12"/>
        <v>#REF!</v>
      </c>
      <c r="H100" s="30" t="e">
        <f t="shared" si="13"/>
        <v>#REF!</v>
      </c>
      <c r="I100" s="29" t="e">
        <f>#REF!</f>
        <v>#REF!</v>
      </c>
      <c r="J100" s="30" t="e">
        <f t="shared" si="14"/>
        <v>#REF!</v>
      </c>
      <c r="K100" s="30" t="e">
        <f t="shared" si="15"/>
        <v>#REF!</v>
      </c>
      <c r="L100" s="30" t="e">
        <f>#REF!</f>
        <v>#REF!</v>
      </c>
      <c r="M100" s="157" t="e">
        <f t="shared" si="11"/>
        <v>#REF!</v>
      </c>
      <c r="N100" s="29"/>
      <c r="O100" s="31"/>
    </row>
    <row r="101" spans="1:15" x14ac:dyDescent="0.2">
      <c r="A101" s="25" t="e">
        <f>#REF!</f>
        <v>#REF!</v>
      </c>
      <c r="B101" s="26"/>
      <c r="C101" s="27" t="e">
        <f>#REF!</f>
        <v>#REF!</v>
      </c>
      <c r="D101" s="28"/>
      <c r="E101" s="28" t="e">
        <f>#REF!</f>
        <v>#REF!</v>
      </c>
      <c r="F101" s="28" t="e">
        <f>#REF!</f>
        <v>#REF!</v>
      </c>
      <c r="G101" s="29" t="e">
        <f t="shared" si="12"/>
        <v>#REF!</v>
      </c>
      <c r="H101" s="30" t="e">
        <f t="shared" si="13"/>
        <v>#REF!</v>
      </c>
      <c r="I101" s="29" t="e">
        <f>#REF!</f>
        <v>#REF!</v>
      </c>
      <c r="J101" s="30" t="e">
        <f t="shared" si="14"/>
        <v>#REF!</v>
      </c>
      <c r="K101" s="30" t="e">
        <f t="shared" si="15"/>
        <v>#REF!</v>
      </c>
      <c r="L101" s="30" t="e">
        <f>#REF!</f>
        <v>#REF!</v>
      </c>
      <c r="M101" s="157" t="e">
        <f t="shared" si="11"/>
        <v>#REF!</v>
      </c>
      <c r="N101" s="29"/>
      <c r="O101" s="31"/>
    </row>
    <row r="102" spans="1:15" x14ac:dyDescent="0.2">
      <c r="A102" s="25" t="e">
        <f>#REF!</f>
        <v>#REF!</v>
      </c>
      <c r="B102" s="26"/>
      <c r="C102" s="27" t="e">
        <f>#REF!</f>
        <v>#REF!</v>
      </c>
      <c r="D102" s="28"/>
      <c r="E102" s="28" t="e">
        <f>#REF!</f>
        <v>#REF!</v>
      </c>
      <c r="F102" s="28" t="e">
        <f>#REF!</f>
        <v>#REF!</v>
      </c>
      <c r="G102" s="29" t="e">
        <f t="shared" si="12"/>
        <v>#REF!</v>
      </c>
      <c r="H102" s="30" t="e">
        <f t="shared" si="13"/>
        <v>#REF!</v>
      </c>
      <c r="I102" s="29" t="e">
        <f>#REF!</f>
        <v>#REF!</v>
      </c>
      <c r="J102" s="30" t="e">
        <f t="shared" si="14"/>
        <v>#REF!</v>
      </c>
      <c r="K102" s="30" t="e">
        <f t="shared" si="15"/>
        <v>#REF!</v>
      </c>
      <c r="L102" s="30" t="e">
        <f>#REF!</f>
        <v>#REF!</v>
      </c>
      <c r="M102" s="157" t="e">
        <f t="shared" si="11"/>
        <v>#REF!</v>
      </c>
      <c r="N102" s="29"/>
      <c r="O102" s="31"/>
    </row>
    <row r="103" spans="1:15" x14ac:dyDescent="0.2">
      <c r="A103" s="25" t="e">
        <f>#REF!</f>
        <v>#REF!</v>
      </c>
      <c r="B103" s="26"/>
      <c r="C103" s="27" t="e">
        <f>#REF!</f>
        <v>#REF!</v>
      </c>
      <c r="D103" s="28"/>
      <c r="E103" s="28" t="e">
        <f>#REF!</f>
        <v>#REF!</v>
      </c>
      <c r="F103" s="28" t="e">
        <f>#REF!</f>
        <v>#REF!</v>
      </c>
      <c r="G103" s="29" t="e">
        <f t="shared" si="12"/>
        <v>#REF!</v>
      </c>
      <c r="H103" s="30" t="e">
        <f t="shared" si="13"/>
        <v>#REF!</v>
      </c>
      <c r="I103" s="29" t="e">
        <f>#REF!</f>
        <v>#REF!</v>
      </c>
      <c r="J103" s="30" t="e">
        <f t="shared" si="14"/>
        <v>#REF!</v>
      </c>
      <c r="K103" s="30" t="e">
        <f t="shared" si="15"/>
        <v>#REF!</v>
      </c>
      <c r="L103" s="30" t="e">
        <f>#REF!</f>
        <v>#REF!</v>
      </c>
      <c r="M103" s="157" t="e">
        <f t="shared" si="11"/>
        <v>#REF!</v>
      </c>
      <c r="N103" s="29"/>
      <c r="O103" s="31"/>
    </row>
    <row r="104" spans="1:15" x14ac:dyDescent="0.2">
      <c r="A104" s="25" t="e">
        <f>#REF!</f>
        <v>#REF!</v>
      </c>
      <c r="B104" s="26"/>
      <c r="C104" s="27" t="e">
        <f>#REF!</f>
        <v>#REF!</v>
      </c>
      <c r="D104" s="28"/>
      <c r="E104" s="28" t="e">
        <f>#REF!</f>
        <v>#REF!</v>
      </c>
      <c r="F104" s="28" t="e">
        <f>#REF!</f>
        <v>#REF!</v>
      </c>
      <c r="G104" s="29" t="e">
        <f t="shared" si="12"/>
        <v>#REF!</v>
      </c>
      <c r="H104" s="30" t="e">
        <f t="shared" si="13"/>
        <v>#REF!</v>
      </c>
      <c r="I104" s="29" t="e">
        <f>#REF!</f>
        <v>#REF!</v>
      </c>
      <c r="J104" s="30" t="e">
        <f t="shared" si="14"/>
        <v>#REF!</v>
      </c>
      <c r="K104" s="30" t="e">
        <f t="shared" si="15"/>
        <v>#REF!</v>
      </c>
      <c r="L104" s="30" t="e">
        <f>#REF!</f>
        <v>#REF!</v>
      </c>
      <c r="M104" s="157" t="e">
        <f t="shared" si="11"/>
        <v>#REF!</v>
      </c>
      <c r="N104" s="29"/>
      <c r="O104" s="31"/>
    </row>
    <row r="105" spans="1:15" x14ac:dyDescent="0.2">
      <c r="A105" s="25" t="e">
        <f>#REF!</f>
        <v>#REF!</v>
      </c>
      <c r="B105" s="26"/>
      <c r="C105" s="27" t="e">
        <f>#REF!</f>
        <v>#REF!</v>
      </c>
      <c r="D105" s="28"/>
      <c r="E105" s="28" t="e">
        <f>#REF!</f>
        <v>#REF!</v>
      </c>
      <c r="F105" s="28" t="e">
        <f>#REF!</f>
        <v>#REF!</v>
      </c>
      <c r="G105" s="29" t="e">
        <f t="shared" si="12"/>
        <v>#REF!</v>
      </c>
      <c r="H105" s="30" t="e">
        <f t="shared" si="13"/>
        <v>#REF!</v>
      </c>
      <c r="I105" s="29" t="e">
        <f>#REF!</f>
        <v>#REF!</v>
      </c>
      <c r="J105" s="30" t="e">
        <f t="shared" si="14"/>
        <v>#REF!</v>
      </c>
      <c r="K105" s="30" t="e">
        <f t="shared" si="15"/>
        <v>#REF!</v>
      </c>
      <c r="L105" s="30" t="e">
        <f>#REF!</f>
        <v>#REF!</v>
      </c>
      <c r="M105" s="157" t="e">
        <f t="shared" si="11"/>
        <v>#REF!</v>
      </c>
      <c r="N105" s="29"/>
      <c r="O105" s="31"/>
    </row>
    <row r="106" spans="1:15" x14ac:dyDescent="0.2">
      <c r="A106" s="25" t="e">
        <f>#REF!</f>
        <v>#REF!</v>
      </c>
      <c r="B106" s="26"/>
      <c r="C106" s="27" t="e">
        <f>#REF!</f>
        <v>#REF!</v>
      </c>
      <c r="D106" s="28"/>
      <c r="E106" s="28" t="e">
        <f>#REF!</f>
        <v>#REF!</v>
      </c>
      <c r="F106" s="28" t="e">
        <f>#REF!</f>
        <v>#REF!</v>
      </c>
      <c r="G106" s="29" t="e">
        <f t="shared" si="12"/>
        <v>#REF!</v>
      </c>
      <c r="H106" s="30" t="e">
        <f t="shared" si="13"/>
        <v>#REF!</v>
      </c>
      <c r="I106" s="29" t="e">
        <f>#REF!</f>
        <v>#REF!</v>
      </c>
      <c r="J106" s="30" t="e">
        <f t="shared" si="14"/>
        <v>#REF!</v>
      </c>
      <c r="K106" s="30" t="e">
        <f t="shared" si="15"/>
        <v>#REF!</v>
      </c>
      <c r="L106" s="30" t="e">
        <f>#REF!</f>
        <v>#REF!</v>
      </c>
      <c r="M106" s="157" t="e">
        <f t="shared" si="11"/>
        <v>#REF!</v>
      </c>
      <c r="N106" s="29"/>
      <c r="O106" s="31"/>
    </row>
    <row r="107" spans="1:15" x14ac:dyDescent="0.2">
      <c r="A107" s="25" t="e">
        <f>#REF!</f>
        <v>#REF!</v>
      </c>
      <c r="B107" s="26"/>
      <c r="C107" s="27" t="e">
        <f>#REF!</f>
        <v>#REF!</v>
      </c>
      <c r="D107" s="28"/>
      <c r="E107" s="28" t="e">
        <f>#REF!</f>
        <v>#REF!</v>
      </c>
      <c r="F107" s="28" t="e">
        <f>#REF!</f>
        <v>#REF!</v>
      </c>
      <c r="G107" s="29" t="e">
        <f t="shared" si="12"/>
        <v>#REF!</v>
      </c>
      <c r="H107" s="30" t="e">
        <f t="shared" si="13"/>
        <v>#REF!</v>
      </c>
      <c r="I107" s="29" t="e">
        <f>#REF!</f>
        <v>#REF!</v>
      </c>
      <c r="J107" s="30" t="e">
        <f t="shared" si="14"/>
        <v>#REF!</v>
      </c>
      <c r="K107" s="30" t="e">
        <f t="shared" si="15"/>
        <v>#REF!</v>
      </c>
      <c r="L107" s="30" t="e">
        <f>#REF!</f>
        <v>#REF!</v>
      </c>
      <c r="M107" s="157" t="e">
        <f t="shared" si="11"/>
        <v>#REF!</v>
      </c>
      <c r="N107" s="29"/>
      <c r="O107" s="31"/>
    </row>
    <row r="108" spans="1:15" x14ac:dyDescent="0.2">
      <c r="A108" s="25" t="e">
        <f>#REF!</f>
        <v>#REF!</v>
      </c>
      <c r="B108" s="26"/>
      <c r="C108" s="27" t="e">
        <f>#REF!</f>
        <v>#REF!</v>
      </c>
      <c r="D108" s="28"/>
      <c r="E108" s="28" t="e">
        <f>#REF!</f>
        <v>#REF!</v>
      </c>
      <c r="F108" s="28" t="e">
        <f>#REF!</f>
        <v>#REF!</v>
      </c>
      <c r="G108" s="29" t="e">
        <f t="shared" si="12"/>
        <v>#REF!</v>
      </c>
      <c r="H108" s="30" t="e">
        <f t="shared" si="13"/>
        <v>#REF!</v>
      </c>
      <c r="I108" s="29" t="e">
        <f>#REF!</f>
        <v>#REF!</v>
      </c>
      <c r="J108" s="30" t="e">
        <f t="shared" si="14"/>
        <v>#REF!</v>
      </c>
      <c r="K108" s="30" t="e">
        <f t="shared" si="15"/>
        <v>#REF!</v>
      </c>
      <c r="L108" s="30" t="e">
        <f>#REF!</f>
        <v>#REF!</v>
      </c>
      <c r="M108" s="157" t="e">
        <f t="shared" si="11"/>
        <v>#REF!</v>
      </c>
      <c r="N108" s="29"/>
      <c r="O108" s="31"/>
    </row>
    <row r="109" spans="1:15" x14ac:dyDescent="0.2">
      <c r="A109" s="25" t="e">
        <f>#REF!</f>
        <v>#REF!</v>
      </c>
      <c r="B109" s="26"/>
      <c r="C109" s="27" t="e">
        <f>#REF!</f>
        <v>#REF!</v>
      </c>
      <c r="D109" s="28"/>
      <c r="E109" s="28" t="e">
        <f>#REF!</f>
        <v>#REF!</v>
      </c>
      <c r="F109" s="28" t="e">
        <f>#REF!</f>
        <v>#REF!</v>
      </c>
      <c r="G109" s="29" t="e">
        <f t="shared" si="12"/>
        <v>#REF!</v>
      </c>
      <c r="H109" s="30" t="e">
        <f t="shared" si="13"/>
        <v>#REF!</v>
      </c>
      <c r="I109" s="29" t="e">
        <f>#REF!</f>
        <v>#REF!</v>
      </c>
      <c r="J109" s="30" t="e">
        <f t="shared" si="14"/>
        <v>#REF!</v>
      </c>
      <c r="K109" s="30" t="e">
        <f t="shared" si="15"/>
        <v>#REF!</v>
      </c>
      <c r="L109" s="30" t="e">
        <f>#REF!</f>
        <v>#REF!</v>
      </c>
      <c r="M109" s="157" t="e">
        <f t="shared" si="11"/>
        <v>#REF!</v>
      </c>
      <c r="N109" s="29"/>
      <c r="O109" s="31"/>
    </row>
    <row r="110" spans="1:15" x14ac:dyDescent="0.2">
      <c r="A110" s="25" t="e">
        <f>#REF!</f>
        <v>#REF!</v>
      </c>
      <c r="B110" s="26"/>
      <c r="C110" s="27" t="e">
        <f>#REF!</f>
        <v>#REF!</v>
      </c>
      <c r="D110" s="28"/>
      <c r="E110" s="28" t="e">
        <f>#REF!</f>
        <v>#REF!</v>
      </c>
      <c r="F110" s="28" t="e">
        <f>#REF!</f>
        <v>#REF!</v>
      </c>
      <c r="G110" s="29" t="e">
        <f t="shared" si="12"/>
        <v>#REF!</v>
      </c>
      <c r="H110" s="30" t="e">
        <f t="shared" si="13"/>
        <v>#REF!</v>
      </c>
      <c r="I110" s="29" t="e">
        <f>#REF!</f>
        <v>#REF!</v>
      </c>
      <c r="J110" s="30" t="e">
        <f t="shared" si="14"/>
        <v>#REF!</v>
      </c>
      <c r="K110" s="30" t="e">
        <f t="shared" si="15"/>
        <v>#REF!</v>
      </c>
      <c r="L110" s="30" t="e">
        <f>#REF!</f>
        <v>#REF!</v>
      </c>
      <c r="M110" s="157" t="e">
        <f t="shared" si="11"/>
        <v>#REF!</v>
      </c>
      <c r="N110" s="29"/>
      <c r="O110" s="31"/>
    </row>
    <row r="111" spans="1:15" x14ac:dyDescent="0.2">
      <c r="A111" s="25" t="e">
        <f>#REF!</f>
        <v>#REF!</v>
      </c>
      <c r="B111" s="26"/>
      <c r="C111" s="27" t="e">
        <f>#REF!</f>
        <v>#REF!</v>
      </c>
      <c r="D111" s="28"/>
      <c r="E111" s="28" t="e">
        <f>#REF!</f>
        <v>#REF!</v>
      </c>
      <c r="F111" s="28" t="e">
        <f>#REF!</f>
        <v>#REF!</v>
      </c>
      <c r="G111" s="29" t="e">
        <f t="shared" si="12"/>
        <v>#REF!</v>
      </c>
      <c r="H111" s="30" t="e">
        <f t="shared" si="13"/>
        <v>#REF!</v>
      </c>
      <c r="I111" s="29" t="e">
        <f>#REF!</f>
        <v>#REF!</v>
      </c>
      <c r="J111" s="30" t="e">
        <f t="shared" si="14"/>
        <v>#REF!</v>
      </c>
      <c r="K111" s="30" t="e">
        <f t="shared" si="15"/>
        <v>#REF!</v>
      </c>
      <c r="L111" s="30" t="e">
        <f>#REF!</f>
        <v>#REF!</v>
      </c>
      <c r="M111" s="157" t="e">
        <f t="shared" si="11"/>
        <v>#REF!</v>
      </c>
      <c r="N111" s="29"/>
      <c r="O111" s="31"/>
    </row>
    <row r="112" spans="1:15" x14ac:dyDescent="0.2">
      <c r="A112" s="25" t="e">
        <f>#REF!</f>
        <v>#REF!</v>
      </c>
      <c r="B112" s="26"/>
      <c r="C112" s="27" t="e">
        <f>#REF!</f>
        <v>#REF!</v>
      </c>
      <c r="D112" s="28"/>
      <c r="E112" s="28" t="e">
        <f>#REF!</f>
        <v>#REF!</v>
      </c>
      <c r="F112" s="28" t="e">
        <f>#REF!</f>
        <v>#REF!</v>
      </c>
      <c r="G112" s="29" t="e">
        <f t="shared" si="12"/>
        <v>#REF!</v>
      </c>
      <c r="H112" s="30" t="e">
        <f t="shared" si="13"/>
        <v>#REF!</v>
      </c>
      <c r="I112" s="29" t="e">
        <f>#REF!</f>
        <v>#REF!</v>
      </c>
      <c r="J112" s="30" t="e">
        <f t="shared" si="14"/>
        <v>#REF!</v>
      </c>
      <c r="K112" s="30" t="e">
        <f t="shared" si="15"/>
        <v>#REF!</v>
      </c>
      <c r="L112" s="30" t="e">
        <f>#REF!</f>
        <v>#REF!</v>
      </c>
      <c r="M112" s="157" t="e">
        <f t="shared" si="11"/>
        <v>#REF!</v>
      </c>
      <c r="N112" s="29"/>
      <c r="O112" s="31"/>
    </row>
    <row r="113" spans="1:15" x14ac:dyDescent="0.2">
      <c r="A113" s="25" t="e">
        <f>#REF!</f>
        <v>#REF!</v>
      </c>
      <c r="B113" s="26"/>
      <c r="C113" s="27" t="e">
        <f>#REF!</f>
        <v>#REF!</v>
      </c>
      <c r="D113" s="28"/>
      <c r="E113" s="28" t="e">
        <f>#REF!</f>
        <v>#REF!</v>
      </c>
      <c r="F113" s="28" t="e">
        <f>#REF!</f>
        <v>#REF!</v>
      </c>
      <c r="G113" s="29" t="e">
        <f t="shared" si="12"/>
        <v>#REF!</v>
      </c>
      <c r="H113" s="30" t="e">
        <f t="shared" si="13"/>
        <v>#REF!</v>
      </c>
      <c r="I113" s="29" t="e">
        <f>#REF!</f>
        <v>#REF!</v>
      </c>
      <c r="J113" s="30" t="e">
        <f t="shared" si="14"/>
        <v>#REF!</v>
      </c>
      <c r="K113" s="30" t="e">
        <f t="shared" si="15"/>
        <v>#REF!</v>
      </c>
      <c r="L113" s="30" t="e">
        <f>#REF!</f>
        <v>#REF!</v>
      </c>
      <c r="M113" s="157" t="e">
        <f t="shared" si="11"/>
        <v>#REF!</v>
      </c>
      <c r="N113" s="29"/>
      <c r="O113" s="31"/>
    </row>
    <row r="114" spans="1:15" x14ac:dyDescent="0.2">
      <c r="A114" s="25" t="e">
        <f>#REF!</f>
        <v>#REF!</v>
      </c>
      <c r="B114" s="26"/>
      <c r="C114" s="27" t="e">
        <f>#REF!</f>
        <v>#REF!</v>
      </c>
      <c r="D114" s="28"/>
      <c r="E114" s="28" t="e">
        <f>#REF!</f>
        <v>#REF!</v>
      </c>
      <c r="F114" s="28" t="e">
        <f>#REF!</f>
        <v>#REF!</v>
      </c>
      <c r="G114" s="29" t="e">
        <f t="shared" si="12"/>
        <v>#REF!</v>
      </c>
      <c r="H114" s="30" t="e">
        <f t="shared" si="13"/>
        <v>#REF!</v>
      </c>
      <c r="I114" s="29" t="e">
        <f>#REF!</f>
        <v>#REF!</v>
      </c>
      <c r="J114" s="30" t="e">
        <f t="shared" si="14"/>
        <v>#REF!</v>
      </c>
      <c r="K114" s="30" t="e">
        <f t="shared" si="15"/>
        <v>#REF!</v>
      </c>
      <c r="L114" s="30" t="e">
        <f>#REF!</f>
        <v>#REF!</v>
      </c>
      <c r="M114" s="157" t="e">
        <f t="shared" si="11"/>
        <v>#REF!</v>
      </c>
      <c r="N114" s="29"/>
      <c r="O114" s="31"/>
    </row>
    <row r="115" spans="1:15" x14ac:dyDescent="0.2">
      <c r="A115" s="25" t="e">
        <f>#REF!</f>
        <v>#REF!</v>
      </c>
      <c r="B115" s="26"/>
      <c r="C115" s="27" t="e">
        <f>#REF!</f>
        <v>#REF!</v>
      </c>
      <c r="D115" s="28"/>
      <c r="E115" s="28" t="e">
        <f>#REF!</f>
        <v>#REF!</v>
      </c>
      <c r="F115" s="28" t="e">
        <f>#REF!</f>
        <v>#REF!</v>
      </c>
      <c r="G115" s="29" t="e">
        <f t="shared" si="12"/>
        <v>#REF!</v>
      </c>
      <c r="H115" s="30" t="e">
        <f t="shared" si="13"/>
        <v>#REF!</v>
      </c>
      <c r="I115" s="29" t="e">
        <f>#REF!</f>
        <v>#REF!</v>
      </c>
      <c r="J115" s="30" t="e">
        <f t="shared" si="14"/>
        <v>#REF!</v>
      </c>
      <c r="K115" s="30" t="e">
        <f t="shared" si="15"/>
        <v>#REF!</v>
      </c>
      <c r="L115" s="30" t="e">
        <f>#REF!</f>
        <v>#REF!</v>
      </c>
      <c r="M115" s="157" t="e">
        <f t="shared" si="11"/>
        <v>#REF!</v>
      </c>
      <c r="N115" s="29"/>
      <c r="O115" s="31"/>
    </row>
    <row r="116" spans="1:15" x14ac:dyDescent="0.2">
      <c r="A116" s="25" t="e">
        <f>#REF!</f>
        <v>#REF!</v>
      </c>
      <c r="B116" s="26"/>
      <c r="C116" s="27" t="e">
        <f>#REF!</f>
        <v>#REF!</v>
      </c>
      <c r="D116" s="28"/>
      <c r="E116" s="28" t="e">
        <f>#REF!</f>
        <v>#REF!</v>
      </c>
      <c r="F116" s="28" t="e">
        <f>#REF!</f>
        <v>#REF!</v>
      </c>
      <c r="G116" s="29" t="e">
        <f t="shared" si="12"/>
        <v>#REF!</v>
      </c>
      <c r="H116" s="30" t="e">
        <f t="shared" si="13"/>
        <v>#REF!</v>
      </c>
      <c r="I116" s="29" t="e">
        <f>#REF!</f>
        <v>#REF!</v>
      </c>
      <c r="J116" s="30" t="e">
        <f t="shared" si="14"/>
        <v>#REF!</v>
      </c>
      <c r="K116" s="30" t="e">
        <f t="shared" si="15"/>
        <v>#REF!</v>
      </c>
      <c r="L116" s="30" t="e">
        <f>#REF!</f>
        <v>#REF!</v>
      </c>
      <c r="M116" s="157" t="e">
        <f t="shared" si="11"/>
        <v>#REF!</v>
      </c>
      <c r="N116" s="29"/>
      <c r="O116" s="31"/>
    </row>
    <row r="117" spans="1:15" x14ac:dyDescent="0.2">
      <c r="A117" s="25" t="e">
        <f>#REF!</f>
        <v>#REF!</v>
      </c>
      <c r="B117" s="26"/>
      <c r="C117" s="27" t="e">
        <f>#REF!</f>
        <v>#REF!</v>
      </c>
      <c r="D117" s="28"/>
      <c r="E117" s="28" t="e">
        <f>#REF!</f>
        <v>#REF!</v>
      </c>
      <c r="F117" s="28" t="e">
        <f>#REF!</f>
        <v>#REF!</v>
      </c>
      <c r="G117" s="29" t="e">
        <f t="shared" si="12"/>
        <v>#REF!</v>
      </c>
      <c r="H117" s="30" t="e">
        <f t="shared" si="13"/>
        <v>#REF!</v>
      </c>
      <c r="I117" s="29" t="e">
        <f>#REF!</f>
        <v>#REF!</v>
      </c>
      <c r="J117" s="30" t="e">
        <f t="shared" si="14"/>
        <v>#REF!</v>
      </c>
      <c r="K117" s="30" t="e">
        <f t="shared" si="15"/>
        <v>#REF!</v>
      </c>
      <c r="L117" s="30" t="e">
        <f>#REF!</f>
        <v>#REF!</v>
      </c>
      <c r="M117" s="157" t="e">
        <f t="shared" si="11"/>
        <v>#REF!</v>
      </c>
      <c r="N117" s="29"/>
      <c r="O117" s="31"/>
    </row>
    <row r="118" spans="1:15" x14ac:dyDescent="0.2">
      <c r="A118" s="25" t="e">
        <f>#REF!</f>
        <v>#REF!</v>
      </c>
      <c r="B118" s="26"/>
      <c r="C118" s="27" t="e">
        <f>#REF!</f>
        <v>#REF!</v>
      </c>
      <c r="D118" s="28"/>
      <c r="E118" s="28" t="e">
        <f>#REF!</f>
        <v>#REF!</v>
      </c>
      <c r="F118" s="28" t="e">
        <f>#REF!</f>
        <v>#REF!</v>
      </c>
      <c r="G118" s="29" t="e">
        <f t="shared" si="12"/>
        <v>#REF!</v>
      </c>
      <c r="H118" s="30" t="e">
        <f t="shared" si="13"/>
        <v>#REF!</v>
      </c>
      <c r="I118" s="29" t="e">
        <f>#REF!</f>
        <v>#REF!</v>
      </c>
      <c r="J118" s="30" t="e">
        <f t="shared" si="14"/>
        <v>#REF!</v>
      </c>
      <c r="K118" s="30" t="e">
        <f t="shared" si="15"/>
        <v>#REF!</v>
      </c>
      <c r="L118" s="30" t="e">
        <f>#REF!</f>
        <v>#REF!</v>
      </c>
      <c r="M118" s="157" t="e">
        <f t="shared" si="11"/>
        <v>#REF!</v>
      </c>
      <c r="N118" s="29"/>
      <c r="O118" s="31"/>
    </row>
    <row r="119" spans="1:15" x14ac:dyDescent="0.2">
      <c r="A119" s="25" t="e">
        <f>#REF!</f>
        <v>#REF!</v>
      </c>
      <c r="B119" s="26"/>
      <c r="C119" s="27" t="e">
        <f>#REF!</f>
        <v>#REF!</v>
      </c>
      <c r="D119" s="28"/>
      <c r="E119" s="28" t="e">
        <f>#REF!</f>
        <v>#REF!</v>
      </c>
      <c r="F119" s="28" t="e">
        <f>#REF!</f>
        <v>#REF!</v>
      </c>
      <c r="G119" s="29" t="e">
        <f t="shared" si="12"/>
        <v>#REF!</v>
      </c>
      <c r="H119" s="30" t="e">
        <f t="shared" si="13"/>
        <v>#REF!</v>
      </c>
      <c r="I119" s="29" t="e">
        <f>#REF!</f>
        <v>#REF!</v>
      </c>
      <c r="J119" s="30" t="e">
        <f t="shared" si="14"/>
        <v>#REF!</v>
      </c>
      <c r="K119" s="30" t="e">
        <f t="shared" si="15"/>
        <v>#REF!</v>
      </c>
      <c r="L119" s="30" t="e">
        <f>#REF!</f>
        <v>#REF!</v>
      </c>
      <c r="M119" s="157" t="e">
        <f t="shared" si="11"/>
        <v>#REF!</v>
      </c>
      <c r="N119" s="29"/>
      <c r="O119" s="31"/>
    </row>
    <row r="120" spans="1:15" x14ac:dyDescent="0.2">
      <c r="A120" s="25" t="e">
        <f>#REF!</f>
        <v>#REF!</v>
      </c>
      <c r="B120" s="26"/>
      <c r="C120" s="27" t="e">
        <f>#REF!</f>
        <v>#REF!</v>
      </c>
      <c r="D120" s="28"/>
      <c r="E120" s="28" t="e">
        <f>#REF!</f>
        <v>#REF!</v>
      </c>
      <c r="F120" s="28" t="e">
        <f>#REF!</f>
        <v>#REF!</v>
      </c>
      <c r="G120" s="29" t="e">
        <f t="shared" si="12"/>
        <v>#REF!</v>
      </c>
      <c r="H120" s="30" t="e">
        <f t="shared" si="13"/>
        <v>#REF!</v>
      </c>
      <c r="I120" s="29" t="e">
        <f>#REF!</f>
        <v>#REF!</v>
      </c>
      <c r="J120" s="30" t="e">
        <f t="shared" si="14"/>
        <v>#REF!</v>
      </c>
      <c r="K120" s="30" t="e">
        <f t="shared" si="15"/>
        <v>#REF!</v>
      </c>
      <c r="L120" s="30" t="e">
        <f>#REF!</f>
        <v>#REF!</v>
      </c>
      <c r="M120" s="157" t="e">
        <f t="shared" si="11"/>
        <v>#REF!</v>
      </c>
      <c r="N120" s="29"/>
      <c r="O120" s="31"/>
    </row>
    <row r="121" spans="1:15" x14ac:dyDescent="0.2">
      <c r="A121" s="25" t="e">
        <f>#REF!</f>
        <v>#REF!</v>
      </c>
      <c r="B121" s="26"/>
      <c r="C121" s="27" t="e">
        <f>#REF!</f>
        <v>#REF!</v>
      </c>
      <c r="D121" s="28"/>
      <c r="E121" s="28" t="e">
        <f>#REF!</f>
        <v>#REF!</v>
      </c>
      <c r="F121" s="28" t="e">
        <f>#REF!</f>
        <v>#REF!</v>
      </c>
      <c r="G121" s="29" t="e">
        <f t="shared" si="12"/>
        <v>#REF!</v>
      </c>
      <c r="H121" s="30" t="e">
        <f t="shared" si="13"/>
        <v>#REF!</v>
      </c>
      <c r="I121" s="29" t="e">
        <f>#REF!</f>
        <v>#REF!</v>
      </c>
      <c r="J121" s="30" t="e">
        <f t="shared" si="14"/>
        <v>#REF!</v>
      </c>
      <c r="K121" s="30" t="e">
        <f t="shared" si="15"/>
        <v>#REF!</v>
      </c>
      <c r="L121" s="30" t="e">
        <f>#REF!</f>
        <v>#REF!</v>
      </c>
      <c r="M121" s="157" t="e">
        <f t="shared" si="11"/>
        <v>#REF!</v>
      </c>
      <c r="N121" s="29"/>
      <c r="O121" s="31"/>
    </row>
    <row r="122" spans="1:15" x14ac:dyDescent="0.2">
      <c r="A122" s="25" t="e">
        <f>#REF!</f>
        <v>#REF!</v>
      </c>
      <c r="B122" s="26"/>
      <c r="C122" s="27" t="e">
        <f>#REF!</f>
        <v>#REF!</v>
      </c>
      <c r="D122" s="28"/>
      <c r="E122" s="28" t="e">
        <f>#REF!</f>
        <v>#REF!</v>
      </c>
      <c r="F122" s="28" t="e">
        <f>#REF!</f>
        <v>#REF!</v>
      </c>
      <c r="G122" s="29" t="e">
        <f t="shared" si="12"/>
        <v>#REF!</v>
      </c>
      <c r="H122" s="30" t="e">
        <f t="shared" si="13"/>
        <v>#REF!</v>
      </c>
      <c r="I122" s="29" t="e">
        <f>#REF!</f>
        <v>#REF!</v>
      </c>
      <c r="J122" s="30" t="e">
        <f t="shared" si="14"/>
        <v>#REF!</v>
      </c>
      <c r="K122" s="30" t="e">
        <f t="shared" si="15"/>
        <v>#REF!</v>
      </c>
      <c r="L122" s="30" t="e">
        <f>#REF!</f>
        <v>#REF!</v>
      </c>
      <c r="M122" s="157" t="e">
        <f t="shared" si="11"/>
        <v>#REF!</v>
      </c>
      <c r="N122" s="29"/>
      <c r="O122" s="31"/>
    </row>
    <row r="123" spans="1:15" x14ac:dyDescent="0.2">
      <c r="A123" s="25" t="e">
        <f>#REF!</f>
        <v>#REF!</v>
      </c>
      <c r="B123" s="26"/>
      <c r="C123" s="27" t="e">
        <f>#REF!</f>
        <v>#REF!</v>
      </c>
      <c r="D123" s="28"/>
      <c r="E123" s="28" t="e">
        <f>#REF!</f>
        <v>#REF!</v>
      </c>
      <c r="F123" s="28" t="e">
        <f>#REF!</f>
        <v>#REF!</v>
      </c>
      <c r="G123" s="29" t="e">
        <f t="shared" si="12"/>
        <v>#REF!</v>
      </c>
      <c r="H123" s="30" t="e">
        <f t="shared" si="13"/>
        <v>#REF!</v>
      </c>
      <c r="I123" s="29" t="e">
        <f>#REF!</f>
        <v>#REF!</v>
      </c>
      <c r="J123" s="30" t="e">
        <f t="shared" si="14"/>
        <v>#REF!</v>
      </c>
      <c r="K123" s="30" t="e">
        <f t="shared" si="15"/>
        <v>#REF!</v>
      </c>
      <c r="L123" s="30" t="e">
        <f>#REF!</f>
        <v>#REF!</v>
      </c>
      <c r="M123" s="157" t="e">
        <f t="shared" si="11"/>
        <v>#REF!</v>
      </c>
      <c r="N123" s="29"/>
      <c r="O123" s="31"/>
    </row>
    <row r="124" spans="1:15" x14ac:dyDescent="0.2">
      <c r="A124" s="25" t="e">
        <f>#REF!</f>
        <v>#REF!</v>
      </c>
      <c r="B124" s="26"/>
      <c r="C124" s="27" t="e">
        <f>#REF!</f>
        <v>#REF!</v>
      </c>
      <c r="D124" s="28"/>
      <c r="E124" s="28" t="e">
        <f>#REF!</f>
        <v>#REF!</v>
      </c>
      <c r="F124" s="28" t="e">
        <f>#REF!</f>
        <v>#REF!</v>
      </c>
      <c r="G124" s="29" t="e">
        <f t="shared" si="12"/>
        <v>#REF!</v>
      </c>
      <c r="H124" s="30" t="e">
        <f t="shared" si="13"/>
        <v>#REF!</v>
      </c>
      <c r="I124" s="29" t="e">
        <f>#REF!</f>
        <v>#REF!</v>
      </c>
      <c r="J124" s="30" t="e">
        <f t="shared" si="14"/>
        <v>#REF!</v>
      </c>
      <c r="K124" s="30" t="e">
        <f t="shared" si="15"/>
        <v>#REF!</v>
      </c>
      <c r="L124" s="30" t="e">
        <f>#REF!</f>
        <v>#REF!</v>
      </c>
      <c r="M124" s="157" t="e">
        <f t="shared" si="11"/>
        <v>#REF!</v>
      </c>
      <c r="N124" s="29"/>
      <c r="O124" s="31"/>
    </row>
    <row r="125" spans="1:15" x14ac:dyDescent="0.2">
      <c r="A125" s="25" t="e">
        <f>#REF!</f>
        <v>#REF!</v>
      </c>
      <c r="B125" s="26"/>
      <c r="C125" s="27" t="e">
        <f>#REF!</f>
        <v>#REF!</v>
      </c>
      <c r="D125" s="28"/>
      <c r="E125" s="28" t="e">
        <f>#REF!</f>
        <v>#REF!</v>
      </c>
      <c r="F125" s="28" t="e">
        <f>#REF!</f>
        <v>#REF!</v>
      </c>
      <c r="G125" s="29" t="e">
        <f t="shared" si="12"/>
        <v>#REF!</v>
      </c>
      <c r="H125" s="30" t="e">
        <f t="shared" si="13"/>
        <v>#REF!</v>
      </c>
      <c r="I125" s="29" t="e">
        <f>#REF!</f>
        <v>#REF!</v>
      </c>
      <c r="J125" s="30" t="e">
        <f t="shared" si="14"/>
        <v>#REF!</v>
      </c>
      <c r="K125" s="30" t="e">
        <f t="shared" si="15"/>
        <v>#REF!</v>
      </c>
      <c r="L125" s="30" t="e">
        <f>#REF!</f>
        <v>#REF!</v>
      </c>
      <c r="M125" s="157" t="e">
        <f t="shared" si="11"/>
        <v>#REF!</v>
      </c>
      <c r="N125" s="29"/>
      <c r="O125" s="31"/>
    </row>
    <row r="126" spans="1:15" x14ac:dyDescent="0.2">
      <c r="A126" s="25" t="e">
        <f>#REF!</f>
        <v>#REF!</v>
      </c>
      <c r="B126" s="26"/>
      <c r="C126" s="27" t="e">
        <f>#REF!</f>
        <v>#REF!</v>
      </c>
      <c r="D126" s="28"/>
      <c r="E126" s="28" t="e">
        <f>#REF!</f>
        <v>#REF!</v>
      </c>
      <c r="F126" s="28" t="e">
        <f>#REF!</f>
        <v>#REF!</v>
      </c>
      <c r="G126" s="29" t="e">
        <f t="shared" si="12"/>
        <v>#REF!</v>
      </c>
      <c r="H126" s="30" t="e">
        <f t="shared" si="13"/>
        <v>#REF!</v>
      </c>
      <c r="I126" s="29" t="e">
        <f>#REF!</f>
        <v>#REF!</v>
      </c>
      <c r="J126" s="30" t="e">
        <f t="shared" si="14"/>
        <v>#REF!</v>
      </c>
      <c r="K126" s="30" t="e">
        <f t="shared" si="15"/>
        <v>#REF!</v>
      </c>
      <c r="L126" s="30" t="e">
        <f>#REF!</f>
        <v>#REF!</v>
      </c>
      <c r="M126" s="157" t="e">
        <f t="shared" si="11"/>
        <v>#REF!</v>
      </c>
      <c r="N126" s="29"/>
      <c r="O126" s="31"/>
    </row>
    <row r="127" spans="1:15" x14ac:dyDescent="0.2">
      <c r="A127" s="25" t="e">
        <f>#REF!</f>
        <v>#REF!</v>
      </c>
      <c r="B127" s="26"/>
      <c r="C127" s="27" t="e">
        <f>#REF!</f>
        <v>#REF!</v>
      </c>
      <c r="D127" s="28"/>
      <c r="E127" s="28" t="e">
        <f>#REF!</f>
        <v>#REF!</v>
      </c>
      <c r="F127" s="28" t="e">
        <f>#REF!</f>
        <v>#REF!</v>
      </c>
      <c r="G127" s="29" t="e">
        <f t="shared" si="12"/>
        <v>#REF!</v>
      </c>
      <c r="H127" s="30" t="e">
        <f t="shared" si="13"/>
        <v>#REF!</v>
      </c>
      <c r="I127" s="29" t="e">
        <f>#REF!</f>
        <v>#REF!</v>
      </c>
      <c r="J127" s="30" t="e">
        <f t="shared" si="14"/>
        <v>#REF!</v>
      </c>
      <c r="K127" s="30" t="e">
        <f t="shared" si="15"/>
        <v>#REF!</v>
      </c>
      <c r="L127" s="30" t="e">
        <f>#REF!</f>
        <v>#REF!</v>
      </c>
      <c r="M127" s="157" t="e">
        <f t="shared" si="11"/>
        <v>#REF!</v>
      </c>
      <c r="N127" s="29"/>
      <c r="O127" s="31"/>
    </row>
    <row r="128" spans="1:15" x14ac:dyDescent="0.2">
      <c r="A128" s="25" t="e">
        <f>#REF!</f>
        <v>#REF!</v>
      </c>
      <c r="B128" s="26"/>
      <c r="C128" s="27" t="e">
        <f>#REF!</f>
        <v>#REF!</v>
      </c>
      <c r="D128" s="28"/>
      <c r="E128" s="28" t="e">
        <f>#REF!</f>
        <v>#REF!</v>
      </c>
      <c r="F128" s="28" t="e">
        <f>#REF!</f>
        <v>#REF!</v>
      </c>
      <c r="G128" s="29" t="e">
        <f t="shared" si="12"/>
        <v>#REF!</v>
      </c>
      <c r="H128" s="30" t="e">
        <f t="shared" si="13"/>
        <v>#REF!</v>
      </c>
      <c r="I128" s="29" t="e">
        <f>#REF!</f>
        <v>#REF!</v>
      </c>
      <c r="J128" s="30" t="e">
        <f t="shared" si="14"/>
        <v>#REF!</v>
      </c>
      <c r="K128" s="30" t="e">
        <f t="shared" si="15"/>
        <v>#REF!</v>
      </c>
      <c r="L128" s="30" t="e">
        <f>#REF!</f>
        <v>#REF!</v>
      </c>
      <c r="M128" s="157" t="e">
        <f t="shared" si="11"/>
        <v>#REF!</v>
      </c>
      <c r="N128" s="29"/>
      <c r="O128" s="31"/>
    </row>
    <row r="129" spans="1:15" x14ac:dyDescent="0.2">
      <c r="A129" s="25" t="e">
        <f>#REF!</f>
        <v>#REF!</v>
      </c>
      <c r="B129" s="26"/>
      <c r="C129" s="27" t="e">
        <f>#REF!</f>
        <v>#REF!</v>
      </c>
      <c r="D129" s="28"/>
      <c r="E129" s="28" t="e">
        <f>#REF!</f>
        <v>#REF!</v>
      </c>
      <c r="F129" s="28" t="e">
        <f>#REF!</f>
        <v>#REF!</v>
      </c>
      <c r="G129" s="29" t="e">
        <f t="shared" si="12"/>
        <v>#REF!</v>
      </c>
      <c r="H129" s="30" t="e">
        <f t="shared" si="13"/>
        <v>#REF!</v>
      </c>
      <c r="I129" s="29" t="e">
        <f>#REF!</f>
        <v>#REF!</v>
      </c>
      <c r="J129" s="30" t="e">
        <f t="shared" si="14"/>
        <v>#REF!</v>
      </c>
      <c r="K129" s="30" t="e">
        <f t="shared" si="15"/>
        <v>#REF!</v>
      </c>
      <c r="L129" s="30" t="e">
        <f>#REF!</f>
        <v>#REF!</v>
      </c>
      <c r="M129" s="157" t="e">
        <f t="shared" si="11"/>
        <v>#REF!</v>
      </c>
      <c r="N129" s="29"/>
      <c r="O129" s="31"/>
    </row>
    <row r="130" spans="1:15" x14ac:dyDescent="0.2">
      <c r="A130" s="25" t="e">
        <f>#REF!</f>
        <v>#REF!</v>
      </c>
      <c r="B130" s="26"/>
      <c r="C130" s="27" t="e">
        <f>#REF!</f>
        <v>#REF!</v>
      </c>
      <c r="D130" s="28"/>
      <c r="E130" s="28" t="e">
        <f>#REF!</f>
        <v>#REF!</v>
      </c>
      <c r="F130" s="28" t="e">
        <f>#REF!</f>
        <v>#REF!</v>
      </c>
      <c r="G130" s="29" t="e">
        <f t="shared" si="12"/>
        <v>#REF!</v>
      </c>
      <c r="H130" s="30" t="e">
        <f t="shared" si="13"/>
        <v>#REF!</v>
      </c>
      <c r="I130" s="29" t="e">
        <f>#REF!</f>
        <v>#REF!</v>
      </c>
      <c r="J130" s="30" t="e">
        <f t="shared" si="14"/>
        <v>#REF!</v>
      </c>
      <c r="K130" s="30" t="e">
        <f t="shared" si="15"/>
        <v>#REF!</v>
      </c>
      <c r="L130" s="30" t="e">
        <f>#REF!</f>
        <v>#REF!</v>
      </c>
      <c r="M130" s="157" t="e">
        <f t="shared" si="11"/>
        <v>#REF!</v>
      </c>
      <c r="N130" s="29"/>
      <c r="O130" s="31"/>
    </row>
    <row r="131" spans="1:15" x14ac:dyDescent="0.2">
      <c r="A131" s="25" t="e">
        <f>#REF!</f>
        <v>#REF!</v>
      </c>
      <c r="B131" s="26"/>
      <c r="C131" s="27" t="e">
        <f>#REF!</f>
        <v>#REF!</v>
      </c>
      <c r="D131" s="28"/>
      <c r="E131" s="28" t="e">
        <f>#REF!</f>
        <v>#REF!</v>
      </c>
      <c r="F131" s="28" t="e">
        <f>#REF!</f>
        <v>#REF!</v>
      </c>
      <c r="G131" s="29" t="e">
        <f t="shared" si="12"/>
        <v>#REF!</v>
      </c>
      <c r="H131" s="30" t="e">
        <f t="shared" si="13"/>
        <v>#REF!</v>
      </c>
      <c r="I131" s="29" t="e">
        <f>#REF!</f>
        <v>#REF!</v>
      </c>
      <c r="J131" s="30" t="e">
        <f t="shared" si="14"/>
        <v>#REF!</v>
      </c>
      <c r="K131" s="30" t="e">
        <f t="shared" si="15"/>
        <v>#REF!</v>
      </c>
      <c r="L131" s="30" t="e">
        <f>#REF!</f>
        <v>#REF!</v>
      </c>
      <c r="M131" s="157" t="e">
        <f t="shared" si="11"/>
        <v>#REF!</v>
      </c>
      <c r="N131" s="29"/>
      <c r="O131" s="31"/>
    </row>
    <row r="132" spans="1:15" x14ac:dyDescent="0.2">
      <c r="A132" s="25" t="e">
        <f>#REF!</f>
        <v>#REF!</v>
      </c>
      <c r="B132" s="26"/>
      <c r="C132" s="27" t="e">
        <f>#REF!</f>
        <v>#REF!</v>
      </c>
      <c r="D132" s="28"/>
      <c r="E132" s="28" t="e">
        <f>#REF!</f>
        <v>#REF!</v>
      </c>
      <c r="F132" s="28" t="e">
        <f>#REF!</f>
        <v>#REF!</v>
      </c>
      <c r="G132" s="29" t="e">
        <f t="shared" si="12"/>
        <v>#REF!</v>
      </c>
      <c r="H132" s="30" t="e">
        <f t="shared" si="13"/>
        <v>#REF!</v>
      </c>
      <c r="I132" s="29" t="e">
        <f>#REF!</f>
        <v>#REF!</v>
      </c>
      <c r="J132" s="30" t="e">
        <f t="shared" si="14"/>
        <v>#REF!</v>
      </c>
      <c r="K132" s="30" t="e">
        <f t="shared" si="15"/>
        <v>#REF!</v>
      </c>
      <c r="L132" s="30" t="e">
        <f>#REF!</f>
        <v>#REF!</v>
      </c>
      <c r="M132" s="157" t="e">
        <f t="shared" si="11"/>
        <v>#REF!</v>
      </c>
      <c r="N132" s="29"/>
      <c r="O132" s="31"/>
    </row>
    <row r="133" spans="1:15" x14ac:dyDescent="0.2">
      <c r="A133" s="25" t="e">
        <f>#REF!</f>
        <v>#REF!</v>
      </c>
      <c r="B133" s="26"/>
      <c r="C133" s="27" t="e">
        <f>#REF!</f>
        <v>#REF!</v>
      </c>
      <c r="D133" s="28"/>
      <c r="E133" s="28" t="e">
        <f>#REF!</f>
        <v>#REF!</v>
      </c>
      <c r="F133" s="28" t="e">
        <f>#REF!</f>
        <v>#REF!</v>
      </c>
      <c r="G133" s="29" t="e">
        <f t="shared" si="12"/>
        <v>#REF!</v>
      </c>
      <c r="H133" s="30" t="e">
        <f t="shared" si="13"/>
        <v>#REF!</v>
      </c>
      <c r="I133" s="29" t="e">
        <f>#REF!</f>
        <v>#REF!</v>
      </c>
      <c r="J133" s="30" t="e">
        <f t="shared" si="14"/>
        <v>#REF!</v>
      </c>
      <c r="K133" s="30" t="e">
        <f t="shared" si="15"/>
        <v>#REF!</v>
      </c>
      <c r="L133" s="30" t="e">
        <f>#REF!</f>
        <v>#REF!</v>
      </c>
      <c r="M133" s="157" t="e">
        <f t="shared" ref="M133:M196" si="16">M132+I133+L133</f>
        <v>#REF!</v>
      </c>
      <c r="N133" s="29"/>
      <c r="O133" s="31"/>
    </row>
    <row r="134" spans="1:15" x14ac:dyDescent="0.2">
      <c r="A134" s="25" t="e">
        <f>#REF!</f>
        <v>#REF!</v>
      </c>
      <c r="B134" s="26"/>
      <c r="C134" s="27" t="e">
        <f>#REF!</f>
        <v>#REF!</v>
      </c>
      <c r="D134" s="28"/>
      <c r="E134" s="28" t="e">
        <f>#REF!</f>
        <v>#REF!</v>
      </c>
      <c r="F134" s="28" t="e">
        <f>#REF!</f>
        <v>#REF!</v>
      </c>
      <c r="G134" s="29" t="e">
        <f t="shared" si="12"/>
        <v>#REF!</v>
      </c>
      <c r="H134" s="30" t="e">
        <f t="shared" si="13"/>
        <v>#REF!</v>
      </c>
      <c r="I134" s="29" t="e">
        <f>#REF!</f>
        <v>#REF!</v>
      </c>
      <c r="J134" s="30" t="e">
        <f t="shared" si="14"/>
        <v>#REF!</v>
      </c>
      <c r="K134" s="30" t="e">
        <f t="shared" si="15"/>
        <v>#REF!</v>
      </c>
      <c r="L134" s="30" t="e">
        <f>#REF!</f>
        <v>#REF!</v>
      </c>
      <c r="M134" s="157" t="e">
        <f t="shared" si="16"/>
        <v>#REF!</v>
      </c>
      <c r="N134" s="29"/>
      <c r="O134" s="31"/>
    </row>
    <row r="135" spans="1:15" x14ac:dyDescent="0.2">
      <c r="A135" s="25" t="e">
        <f>#REF!</f>
        <v>#REF!</v>
      </c>
      <c r="B135" s="26"/>
      <c r="C135" s="27" t="e">
        <f>#REF!</f>
        <v>#REF!</v>
      </c>
      <c r="D135" s="28"/>
      <c r="E135" s="28" t="e">
        <f>#REF!</f>
        <v>#REF!</v>
      </c>
      <c r="F135" s="28" t="e">
        <f>#REF!</f>
        <v>#REF!</v>
      </c>
      <c r="G135" s="29" t="e">
        <f t="shared" si="12"/>
        <v>#REF!</v>
      </c>
      <c r="H135" s="30" t="e">
        <f t="shared" si="13"/>
        <v>#REF!</v>
      </c>
      <c r="I135" s="29" t="e">
        <f>#REF!</f>
        <v>#REF!</v>
      </c>
      <c r="J135" s="30" t="e">
        <f t="shared" si="14"/>
        <v>#REF!</v>
      </c>
      <c r="K135" s="30" t="e">
        <f t="shared" si="15"/>
        <v>#REF!</v>
      </c>
      <c r="L135" s="30" t="e">
        <f>#REF!</f>
        <v>#REF!</v>
      </c>
      <c r="M135" s="157" t="e">
        <f t="shared" si="16"/>
        <v>#REF!</v>
      </c>
      <c r="N135" s="29"/>
      <c r="O135" s="31"/>
    </row>
    <row r="136" spans="1:15" x14ac:dyDescent="0.2">
      <c r="A136" s="25" t="e">
        <f>#REF!</f>
        <v>#REF!</v>
      </c>
      <c r="B136" s="26"/>
      <c r="C136" s="27" t="e">
        <f>#REF!</f>
        <v>#REF!</v>
      </c>
      <c r="D136" s="28"/>
      <c r="E136" s="28" t="e">
        <f>#REF!</f>
        <v>#REF!</v>
      </c>
      <c r="F136" s="28" t="e">
        <f>#REF!</f>
        <v>#REF!</v>
      </c>
      <c r="G136" s="29" t="e">
        <f t="shared" si="12"/>
        <v>#REF!</v>
      </c>
      <c r="H136" s="30" t="e">
        <f t="shared" si="13"/>
        <v>#REF!</v>
      </c>
      <c r="I136" s="29" t="e">
        <f>#REF!</f>
        <v>#REF!</v>
      </c>
      <c r="J136" s="30" t="e">
        <f t="shared" si="14"/>
        <v>#REF!</v>
      </c>
      <c r="K136" s="30" t="e">
        <f t="shared" si="15"/>
        <v>#REF!</v>
      </c>
      <c r="L136" s="30" t="e">
        <f>#REF!</f>
        <v>#REF!</v>
      </c>
      <c r="M136" s="157" t="e">
        <f t="shared" si="16"/>
        <v>#REF!</v>
      </c>
      <c r="N136" s="29"/>
      <c r="O136" s="31"/>
    </row>
    <row r="137" spans="1:15" x14ac:dyDescent="0.2">
      <c r="A137" s="25" t="e">
        <f>#REF!</f>
        <v>#REF!</v>
      </c>
      <c r="B137" s="26"/>
      <c r="C137" s="27" t="e">
        <f>#REF!</f>
        <v>#REF!</v>
      </c>
      <c r="D137" s="28"/>
      <c r="E137" s="28" t="e">
        <f>#REF!</f>
        <v>#REF!</v>
      </c>
      <c r="F137" s="28" t="e">
        <f>#REF!</f>
        <v>#REF!</v>
      </c>
      <c r="G137" s="29" t="e">
        <f t="shared" si="12"/>
        <v>#REF!</v>
      </c>
      <c r="H137" s="30" t="e">
        <f t="shared" si="13"/>
        <v>#REF!</v>
      </c>
      <c r="I137" s="29" t="e">
        <f>#REF!</f>
        <v>#REF!</v>
      </c>
      <c r="J137" s="30" t="e">
        <f t="shared" si="14"/>
        <v>#REF!</v>
      </c>
      <c r="K137" s="30" t="e">
        <f t="shared" si="15"/>
        <v>#REF!</v>
      </c>
      <c r="L137" s="30" t="e">
        <f>#REF!</f>
        <v>#REF!</v>
      </c>
      <c r="M137" s="157" t="e">
        <f t="shared" si="16"/>
        <v>#REF!</v>
      </c>
      <c r="N137" s="29"/>
      <c r="O137" s="31"/>
    </row>
    <row r="138" spans="1:15" x14ac:dyDescent="0.2">
      <c r="A138" s="25" t="e">
        <f>#REF!</f>
        <v>#REF!</v>
      </c>
      <c r="B138" s="26"/>
      <c r="C138" s="27" t="e">
        <f>#REF!</f>
        <v>#REF!</v>
      </c>
      <c r="D138" s="28"/>
      <c r="E138" s="28" t="e">
        <f>#REF!</f>
        <v>#REF!</v>
      </c>
      <c r="F138" s="28" t="e">
        <f>#REF!</f>
        <v>#REF!</v>
      </c>
      <c r="G138" s="29" t="e">
        <f t="shared" si="12"/>
        <v>#REF!</v>
      </c>
      <c r="H138" s="30" t="e">
        <f t="shared" si="13"/>
        <v>#REF!</v>
      </c>
      <c r="I138" s="29" t="e">
        <f>#REF!</f>
        <v>#REF!</v>
      </c>
      <c r="J138" s="30" t="e">
        <f t="shared" si="14"/>
        <v>#REF!</v>
      </c>
      <c r="K138" s="30" t="e">
        <f t="shared" si="15"/>
        <v>#REF!</v>
      </c>
      <c r="L138" s="30" t="e">
        <f>#REF!</f>
        <v>#REF!</v>
      </c>
      <c r="M138" s="157" t="e">
        <f t="shared" si="16"/>
        <v>#REF!</v>
      </c>
      <c r="N138" s="29"/>
      <c r="O138" s="31"/>
    </row>
    <row r="139" spans="1:15" x14ac:dyDescent="0.2">
      <c r="A139" s="25" t="e">
        <f>#REF!</f>
        <v>#REF!</v>
      </c>
      <c r="B139" s="26"/>
      <c r="C139" s="27" t="e">
        <f>#REF!</f>
        <v>#REF!</v>
      </c>
      <c r="D139" s="28"/>
      <c r="E139" s="28" t="e">
        <f>#REF!</f>
        <v>#REF!</v>
      </c>
      <c r="F139" s="28" t="e">
        <f>#REF!</f>
        <v>#REF!</v>
      </c>
      <c r="G139" s="29" t="e">
        <f t="shared" si="12"/>
        <v>#REF!</v>
      </c>
      <c r="H139" s="30" t="e">
        <f t="shared" si="13"/>
        <v>#REF!</v>
      </c>
      <c r="I139" s="29" t="e">
        <f>#REF!</f>
        <v>#REF!</v>
      </c>
      <c r="J139" s="30" t="e">
        <f t="shared" si="14"/>
        <v>#REF!</v>
      </c>
      <c r="K139" s="30" t="e">
        <f t="shared" si="15"/>
        <v>#REF!</v>
      </c>
      <c r="L139" s="30" t="e">
        <f>#REF!</f>
        <v>#REF!</v>
      </c>
      <c r="M139" s="157" t="e">
        <f t="shared" si="16"/>
        <v>#REF!</v>
      </c>
      <c r="N139" s="29"/>
      <c r="O139" s="31"/>
    </row>
    <row r="140" spans="1:15" x14ac:dyDescent="0.2">
      <c r="A140" s="25" t="e">
        <f>#REF!</f>
        <v>#REF!</v>
      </c>
      <c r="B140" s="26"/>
      <c r="C140" s="27" t="e">
        <f>#REF!</f>
        <v>#REF!</v>
      </c>
      <c r="D140" s="28"/>
      <c r="E140" s="28" t="e">
        <f>#REF!</f>
        <v>#REF!</v>
      </c>
      <c r="F140" s="28" t="e">
        <f>#REF!</f>
        <v>#REF!</v>
      </c>
      <c r="G140" s="29" t="e">
        <f t="shared" si="12"/>
        <v>#REF!</v>
      </c>
      <c r="H140" s="30" t="e">
        <f t="shared" si="13"/>
        <v>#REF!</v>
      </c>
      <c r="I140" s="29" t="e">
        <f>#REF!</f>
        <v>#REF!</v>
      </c>
      <c r="J140" s="30" t="e">
        <f t="shared" si="14"/>
        <v>#REF!</v>
      </c>
      <c r="K140" s="30" t="e">
        <f t="shared" si="15"/>
        <v>#REF!</v>
      </c>
      <c r="L140" s="30" t="e">
        <f>#REF!</f>
        <v>#REF!</v>
      </c>
      <c r="M140" s="157" t="e">
        <f t="shared" si="16"/>
        <v>#REF!</v>
      </c>
      <c r="N140" s="29"/>
      <c r="O140" s="31"/>
    </row>
    <row r="141" spans="1:15" x14ac:dyDescent="0.2">
      <c r="A141" s="25" t="e">
        <f>#REF!</f>
        <v>#REF!</v>
      </c>
      <c r="B141" s="26"/>
      <c r="C141" s="27" t="e">
        <f>#REF!</f>
        <v>#REF!</v>
      </c>
      <c r="D141" s="28"/>
      <c r="E141" s="28" t="e">
        <f>#REF!</f>
        <v>#REF!</v>
      </c>
      <c r="F141" s="28" t="e">
        <f>#REF!</f>
        <v>#REF!</v>
      </c>
      <c r="G141" s="29" t="e">
        <f t="shared" si="12"/>
        <v>#REF!</v>
      </c>
      <c r="H141" s="30" t="e">
        <f t="shared" si="13"/>
        <v>#REF!</v>
      </c>
      <c r="I141" s="29" t="e">
        <f>#REF!</f>
        <v>#REF!</v>
      </c>
      <c r="J141" s="30" t="e">
        <f t="shared" si="14"/>
        <v>#REF!</v>
      </c>
      <c r="K141" s="30" t="e">
        <f t="shared" si="15"/>
        <v>#REF!</v>
      </c>
      <c r="L141" s="30" t="e">
        <f>#REF!</f>
        <v>#REF!</v>
      </c>
      <c r="M141" s="157" t="e">
        <f t="shared" si="16"/>
        <v>#REF!</v>
      </c>
      <c r="N141" s="29"/>
      <c r="O141" s="31"/>
    </row>
    <row r="142" spans="1:15" x14ac:dyDescent="0.2">
      <c r="A142" s="25" t="e">
        <f>#REF!</f>
        <v>#REF!</v>
      </c>
      <c r="B142" s="26"/>
      <c r="C142" s="27" t="e">
        <f>#REF!</f>
        <v>#REF!</v>
      </c>
      <c r="D142" s="28"/>
      <c r="E142" s="28" t="e">
        <f>#REF!</f>
        <v>#REF!</v>
      </c>
      <c r="F142" s="28" t="e">
        <f>#REF!</f>
        <v>#REF!</v>
      </c>
      <c r="G142" s="29" t="e">
        <f t="shared" si="12"/>
        <v>#REF!</v>
      </c>
      <c r="H142" s="30" t="e">
        <f t="shared" si="13"/>
        <v>#REF!</v>
      </c>
      <c r="I142" s="29" t="e">
        <f>#REF!</f>
        <v>#REF!</v>
      </c>
      <c r="J142" s="30" t="e">
        <f t="shared" si="14"/>
        <v>#REF!</v>
      </c>
      <c r="K142" s="30" t="e">
        <f t="shared" si="15"/>
        <v>#REF!</v>
      </c>
      <c r="L142" s="30" t="e">
        <f>#REF!</f>
        <v>#REF!</v>
      </c>
      <c r="M142" s="157" t="e">
        <f t="shared" si="16"/>
        <v>#REF!</v>
      </c>
      <c r="N142" s="29"/>
      <c r="O142" s="31"/>
    </row>
    <row r="143" spans="1:15" x14ac:dyDescent="0.2">
      <c r="A143" s="25" t="e">
        <f>#REF!</f>
        <v>#REF!</v>
      </c>
      <c r="B143" s="26"/>
      <c r="C143" s="27" t="e">
        <f>#REF!</f>
        <v>#REF!</v>
      </c>
      <c r="D143" s="28"/>
      <c r="E143" s="28" t="e">
        <f>#REF!</f>
        <v>#REF!</v>
      </c>
      <c r="F143" s="28" t="e">
        <f>#REF!</f>
        <v>#REF!</v>
      </c>
      <c r="G143" s="29" t="e">
        <f t="shared" si="12"/>
        <v>#REF!</v>
      </c>
      <c r="H143" s="30" t="e">
        <f t="shared" si="13"/>
        <v>#REF!</v>
      </c>
      <c r="I143" s="29" t="e">
        <f>#REF!</f>
        <v>#REF!</v>
      </c>
      <c r="J143" s="30" t="e">
        <f t="shared" si="14"/>
        <v>#REF!</v>
      </c>
      <c r="K143" s="30" t="e">
        <f t="shared" si="15"/>
        <v>#REF!</v>
      </c>
      <c r="L143" s="30" t="e">
        <f>#REF!</f>
        <v>#REF!</v>
      </c>
      <c r="M143" s="157" t="e">
        <f t="shared" si="16"/>
        <v>#REF!</v>
      </c>
      <c r="N143" s="29"/>
      <c r="O143" s="31"/>
    </row>
    <row r="144" spans="1:15" x14ac:dyDescent="0.2">
      <c r="A144" s="25" t="e">
        <f>#REF!</f>
        <v>#REF!</v>
      </c>
      <c r="B144" s="26"/>
      <c r="C144" s="27" t="e">
        <f>#REF!</f>
        <v>#REF!</v>
      </c>
      <c r="D144" s="28"/>
      <c r="E144" s="28" t="e">
        <f>#REF!</f>
        <v>#REF!</v>
      </c>
      <c r="F144" s="28" t="e">
        <f>#REF!</f>
        <v>#REF!</v>
      </c>
      <c r="G144" s="29" t="e">
        <f t="shared" si="12"/>
        <v>#REF!</v>
      </c>
      <c r="H144" s="30" t="e">
        <f t="shared" si="13"/>
        <v>#REF!</v>
      </c>
      <c r="I144" s="29" t="e">
        <f>#REF!</f>
        <v>#REF!</v>
      </c>
      <c r="J144" s="30" t="e">
        <f t="shared" si="14"/>
        <v>#REF!</v>
      </c>
      <c r="K144" s="30" t="e">
        <f t="shared" si="15"/>
        <v>#REF!</v>
      </c>
      <c r="L144" s="30" t="e">
        <f>#REF!</f>
        <v>#REF!</v>
      </c>
      <c r="M144" s="157" t="e">
        <f t="shared" si="16"/>
        <v>#REF!</v>
      </c>
      <c r="N144" s="29"/>
      <c r="O144" s="31"/>
    </row>
    <row r="145" spans="1:15" x14ac:dyDescent="0.2">
      <c r="A145" s="25" t="e">
        <f>#REF!</f>
        <v>#REF!</v>
      </c>
      <c r="B145" s="26"/>
      <c r="C145" s="27" t="e">
        <f>#REF!</f>
        <v>#REF!</v>
      </c>
      <c r="D145" s="28"/>
      <c r="E145" s="28" t="e">
        <f>#REF!</f>
        <v>#REF!</v>
      </c>
      <c r="F145" s="28" t="e">
        <f>#REF!</f>
        <v>#REF!</v>
      </c>
      <c r="G145" s="29" t="e">
        <f t="shared" si="12"/>
        <v>#REF!</v>
      </c>
      <c r="H145" s="30" t="e">
        <f t="shared" si="13"/>
        <v>#REF!</v>
      </c>
      <c r="I145" s="29" t="e">
        <f>#REF!</f>
        <v>#REF!</v>
      </c>
      <c r="J145" s="30" t="e">
        <f t="shared" si="14"/>
        <v>#REF!</v>
      </c>
      <c r="K145" s="30" t="e">
        <f t="shared" si="15"/>
        <v>#REF!</v>
      </c>
      <c r="L145" s="30" t="e">
        <f>#REF!</f>
        <v>#REF!</v>
      </c>
      <c r="M145" s="157" t="e">
        <f t="shared" si="16"/>
        <v>#REF!</v>
      </c>
      <c r="N145" s="29"/>
      <c r="O145" s="31"/>
    </row>
    <row r="146" spans="1:15" x14ac:dyDescent="0.2">
      <c r="A146" s="25" t="e">
        <f>#REF!</f>
        <v>#REF!</v>
      </c>
      <c r="B146" s="26"/>
      <c r="C146" s="27" t="e">
        <f>#REF!</f>
        <v>#REF!</v>
      </c>
      <c r="D146" s="28"/>
      <c r="E146" s="28" t="e">
        <f>#REF!</f>
        <v>#REF!</v>
      </c>
      <c r="F146" s="28" t="e">
        <f>#REF!</f>
        <v>#REF!</v>
      </c>
      <c r="G146" s="29" t="e">
        <f t="shared" si="12"/>
        <v>#REF!</v>
      </c>
      <c r="H146" s="30" t="e">
        <f t="shared" si="13"/>
        <v>#REF!</v>
      </c>
      <c r="I146" s="29" t="e">
        <f>#REF!</f>
        <v>#REF!</v>
      </c>
      <c r="J146" s="30" t="e">
        <f t="shared" si="14"/>
        <v>#REF!</v>
      </c>
      <c r="K146" s="30" t="e">
        <f t="shared" si="15"/>
        <v>#REF!</v>
      </c>
      <c r="L146" s="30" t="e">
        <f>#REF!</f>
        <v>#REF!</v>
      </c>
      <c r="M146" s="157" t="e">
        <f t="shared" si="16"/>
        <v>#REF!</v>
      </c>
      <c r="N146" s="29"/>
      <c r="O146" s="31"/>
    </row>
    <row r="147" spans="1:15" x14ac:dyDescent="0.2">
      <c r="A147" s="25" t="e">
        <f>#REF!</f>
        <v>#REF!</v>
      </c>
      <c r="B147" s="26"/>
      <c r="C147" s="27" t="e">
        <f>#REF!</f>
        <v>#REF!</v>
      </c>
      <c r="D147" s="28"/>
      <c r="E147" s="28" t="e">
        <f>#REF!</f>
        <v>#REF!</v>
      </c>
      <c r="F147" s="28" t="e">
        <f>#REF!</f>
        <v>#REF!</v>
      </c>
      <c r="G147" s="29" t="e">
        <f t="shared" si="12"/>
        <v>#REF!</v>
      </c>
      <c r="H147" s="30" t="e">
        <f t="shared" si="13"/>
        <v>#REF!</v>
      </c>
      <c r="I147" s="29" t="e">
        <f>#REF!</f>
        <v>#REF!</v>
      </c>
      <c r="J147" s="30" t="e">
        <f t="shared" si="14"/>
        <v>#REF!</v>
      </c>
      <c r="K147" s="30" t="e">
        <f t="shared" si="15"/>
        <v>#REF!</v>
      </c>
      <c r="L147" s="30" t="e">
        <f>#REF!</f>
        <v>#REF!</v>
      </c>
      <c r="M147" s="157" t="e">
        <f t="shared" si="16"/>
        <v>#REF!</v>
      </c>
      <c r="N147" s="29"/>
      <c r="O147" s="31"/>
    </row>
    <row r="148" spans="1:15" x14ac:dyDescent="0.2">
      <c r="A148" s="25" t="e">
        <f>#REF!</f>
        <v>#REF!</v>
      </c>
      <c r="B148" s="26"/>
      <c r="C148" s="27" t="e">
        <f>#REF!</f>
        <v>#REF!</v>
      </c>
      <c r="D148" s="28"/>
      <c r="E148" s="28" t="e">
        <f>#REF!</f>
        <v>#REF!</v>
      </c>
      <c r="F148" s="28" t="e">
        <f>#REF!</f>
        <v>#REF!</v>
      </c>
      <c r="G148" s="29" t="e">
        <f t="shared" si="12"/>
        <v>#REF!</v>
      </c>
      <c r="H148" s="30" t="e">
        <f t="shared" si="13"/>
        <v>#REF!</v>
      </c>
      <c r="I148" s="29" t="e">
        <f>#REF!</f>
        <v>#REF!</v>
      </c>
      <c r="J148" s="30" t="e">
        <f t="shared" si="14"/>
        <v>#REF!</v>
      </c>
      <c r="K148" s="30" t="e">
        <f t="shared" si="15"/>
        <v>#REF!</v>
      </c>
      <c r="L148" s="30" t="e">
        <f>#REF!</f>
        <v>#REF!</v>
      </c>
      <c r="M148" s="157" t="e">
        <f t="shared" si="16"/>
        <v>#REF!</v>
      </c>
      <c r="N148" s="29"/>
      <c r="O148" s="31"/>
    </row>
    <row r="149" spans="1:15" x14ac:dyDescent="0.2">
      <c r="A149" s="25" t="e">
        <f>#REF!</f>
        <v>#REF!</v>
      </c>
      <c r="B149" s="26"/>
      <c r="C149" s="27" t="e">
        <f>#REF!</f>
        <v>#REF!</v>
      </c>
      <c r="D149" s="28"/>
      <c r="E149" s="28" t="e">
        <f>#REF!</f>
        <v>#REF!</v>
      </c>
      <c r="F149" s="28" t="e">
        <f>#REF!</f>
        <v>#REF!</v>
      </c>
      <c r="G149" s="29" t="e">
        <f t="shared" si="12"/>
        <v>#REF!</v>
      </c>
      <c r="H149" s="30" t="e">
        <f t="shared" si="13"/>
        <v>#REF!</v>
      </c>
      <c r="I149" s="29" t="e">
        <f>#REF!</f>
        <v>#REF!</v>
      </c>
      <c r="J149" s="30" t="e">
        <f t="shared" si="14"/>
        <v>#REF!</v>
      </c>
      <c r="K149" s="30" t="e">
        <f t="shared" si="15"/>
        <v>#REF!</v>
      </c>
      <c r="L149" s="30" t="e">
        <f>#REF!</f>
        <v>#REF!</v>
      </c>
      <c r="M149" s="157" t="e">
        <f t="shared" si="16"/>
        <v>#REF!</v>
      </c>
      <c r="N149" s="29"/>
      <c r="O149" s="31"/>
    </row>
    <row r="150" spans="1:15" x14ac:dyDescent="0.2">
      <c r="A150" s="25" t="e">
        <f>#REF!</f>
        <v>#REF!</v>
      </c>
      <c r="B150" s="26"/>
      <c r="C150" s="27" t="e">
        <f>#REF!</f>
        <v>#REF!</v>
      </c>
      <c r="D150" s="28"/>
      <c r="E150" s="28" t="e">
        <f>#REF!</f>
        <v>#REF!</v>
      </c>
      <c r="F150" s="28" t="e">
        <f>#REF!</f>
        <v>#REF!</v>
      </c>
      <c r="G150" s="29" t="e">
        <f t="shared" si="12"/>
        <v>#REF!</v>
      </c>
      <c r="H150" s="30" t="e">
        <f t="shared" si="13"/>
        <v>#REF!</v>
      </c>
      <c r="I150" s="29" t="e">
        <f>#REF!</f>
        <v>#REF!</v>
      </c>
      <c r="J150" s="30" t="e">
        <f t="shared" si="14"/>
        <v>#REF!</v>
      </c>
      <c r="K150" s="30" t="e">
        <f t="shared" si="15"/>
        <v>#REF!</v>
      </c>
      <c r="L150" s="30" t="e">
        <f>#REF!</f>
        <v>#REF!</v>
      </c>
      <c r="M150" s="157" t="e">
        <f t="shared" si="16"/>
        <v>#REF!</v>
      </c>
      <c r="N150" s="29"/>
      <c r="O150" s="31"/>
    </row>
    <row r="151" spans="1:15" x14ac:dyDescent="0.2">
      <c r="A151" s="25" t="e">
        <f>#REF!</f>
        <v>#REF!</v>
      </c>
      <c r="B151" s="26"/>
      <c r="C151" s="27" t="e">
        <f>#REF!</f>
        <v>#REF!</v>
      </c>
      <c r="D151" s="28"/>
      <c r="E151" s="28" t="e">
        <f>#REF!</f>
        <v>#REF!</v>
      </c>
      <c r="F151" s="28" t="e">
        <f>#REF!</f>
        <v>#REF!</v>
      </c>
      <c r="G151" s="29" t="e">
        <f t="shared" si="12"/>
        <v>#REF!</v>
      </c>
      <c r="H151" s="30" t="e">
        <f t="shared" si="13"/>
        <v>#REF!</v>
      </c>
      <c r="I151" s="29" t="e">
        <f>#REF!</f>
        <v>#REF!</v>
      </c>
      <c r="J151" s="30" t="e">
        <f t="shared" si="14"/>
        <v>#REF!</v>
      </c>
      <c r="K151" s="30" t="e">
        <f t="shared" si="15"/>
        <v>#REF!</v>
      </c>
      <c r="L151" s="30" t="e">
        <f>#REF!</f>
        <v>#REF!</v>
      </c>
      <c r="M151" s="157" t="e">
        <f t="shared" si="16"/>
        <v>#REF!</v>
      </c>
      <c r="N151" s="29"/>
      <c r="O151" s="31"/>
    </row>
    <row r="152" spans="1:15" x14ac:dyDescent="0.2">
      <c r="A152" s="25" t="e">
        <f>#REF!</f>
        <v>#REF!</v>
      </c>
      <c r="B152" s="26"/>
      <c r="C152" s="27" t="e">
        <f>#REF!</f>
        <v>#REF!</v>
      </c>
      <c r="D152" s="28"/>
      <c r="E152" s="28" t="e">
        <f>#REF!</f>
        <v>#REF!</v>
      </c>
      <c r="F152" s="28" t="e">
        <f>#REF!</f>
        <v>#REF!</v>
      </c>
      <c r="G152" s="29" t="e">
        <f t="shared" si="12"/>
        <v>#REF!</v>
      </c>
      <c r="H152" s="30" t="e">
        <f t="shared" si="13"/>
        <v>#REF!</v>
      </c>
      <c r="I152" s="29" t="e">
        <f>#REF!</f>
        <v>#REF!</v>
      </c>
      <c r="J152" s="30" t="e">
        <f t="shared" si="14"/>
        <v>#REF!</v>
      </c>
      <c r="K152" s="30" t="e">
        <f t="shared" si="15"/>
        <v>#REF!</v>
      </c>
      <c r="L152" s="30" t="e">
        <f>#REF!</f>
        <v>#REF!</v>
      </c>
      <c r="M152" s="157" t="e">
        <f t="shared" si="16"/>
        <v>#REF!</v>
      </c>
      <c r="N152" s="29"/>
      <c r="O152" s="31"/>
    </row>
    <row r="153" spans="1:15" x14ac:dyDescent="0.2">
      <c r="A153" s="25" t="e">
        <f>#REF!</f>
        <v>#REF!</v>
      </c>
      <c r="B153" s="26"/>
      <c r="C153" s="27" t="e">
        <f>#REF!</f>
        <v>#REF!</v>
      </c>
      <c r="D153" s="28"/>
      <c r="E153" s="28" t="e">
        <f>#REF!</f>
        <v>#REF!</v>
      </c>
      <c r="F153" s="28" t="e">
        <f>#REF!</f>
        <v>#REF!</v>
      </c>
      <c r="G153" s="29" t="e">
        <f t="shared" si="12"/>
        <v>#REF!</v>
      </c>
      <c r="H153" s="30" t="e">
        <f t="shared" si="13"/>
        <v>#REF!</v>
      </c>
      <c r="I153" s="29" t="e">
        <f>#REF!</f>
        <v>#REF!</v>
      </c>
      <c r="J153" s="30" t="e">
        <f t="shared" si="14"/>
        <v>#REF!</v>
      </c>
      <c r="K153" s="30" t="e">
        <f t="shared" si="15"/>
        <v>#REF!</v>
      </c>
      <c r="L153" s="30" t="e">
        <f>#REF!</f>
        <v>#REF!</v>
      </c>
      <c r="M153" s="157" t="e">
        <f t="shared" si="16"/>
        <v>#REF!</v>
      </c>
      <c r="N153" s="29"/>
      <c r="O153" s="31"/>
    </row>
    <row r="154" spans="1:15" x14ac:dyDescent="0.2">
      <c r="A154" s="25" t="e">
        <f>#REF!</f>
        <v>#REF!</v>
      </c>
      <c r="B154" s="26"/>
      <c r="C154" s="27" t="e">
        <f>#REF!</f>
        <v>#REF!</v>
      </c>
      <c r="D154" s="28"/>
      <c r="E154" s="28" t="e">
        <f>#REF!</f>
        <v>#REF!</v>
      </c>
      <c r="F154" s="28" t="e">
        <f>#REF!</f>
        <v>#REF!</v>
      </c>
      <c r="G154" s="29" t="e">
        <f t="shared" si="12"/>
        <v>#REF!</v>
      </c>
      <c r="H154" s="30" t="e">
        <f t="shared" si="13"/>
        <v>#REF!</v>
      </c>
      <c r="I154" s="29" t="e">
        <f>#REF!</f>
        <v>#REF!</v>
      </c>
      <c r="J154" s="30" t="e">
        <f t="shared" si="14"/>
        <v>#REF!</v>
      </c>
      <c r="K154" s="30" t="e">
        <f t="shared" si="15"/>
        <v>#REF!</v>
      </c>
      <c r="L154" s="30" t="e">
        <f>#REF!</f>
        <v>#REF!</v>
      </c>
      <c r="M154" s="157" t="e">
        <f t="shared" si="16"/>
        <v>#REF!</v>
      </c>
      <c r="N154" s="29"/>
      <c r="O154" s="31"/>
    </row>
    <row r="155" spans="1:15" x14ac:dyDescent="0.2">
      <c r="A155" s="25" t="e">
        <f>#REF!</f>
        <v>#REF!</v>
      </c>
      <c r="B155" s="26"/>
      <c r="C155" s="27" t="e">
        <f>#REF!</f>
        <v>#REF!</v>
      </c>
      <c r="D155" s="28"/>
      <c r="E155" s="28" t="e">
        <f>#REF!</f>
        <v>#REF!</v>
      </c>
      <c r="F155" s="28" t="e">
        <f>#REF!</f>
        <v>#REF!</v>
      </c>
      <c r="G155" s="29" t="e">
        <f t="shared" si="12"/>
        <v>#REF!</v>
      </c>
      <c r="H155" s="30" t="e">
        <f t="shared" si="13"/>
        <v>#REF!</v>
      </c>
      <c r="I155" s="29" t="e">
        <f>#REF!</f>
        <v>#REF!</v>
      </c>
      <c r="J155" s="30" t="e">
        <f t="shared" si="14"/>
        <v>#REF!</v>
      </c>
      <c r="K155" s="30" t="e">
        <f t="shared" si="15"/>
        <v>#REF!</v>
      </c>
      <c r="L155" s="30" t="e">
        <f>#REF!</f>
        <v>#REF!</v>
      </c>
      <c r="M155" s="157" t="e">
        <f t="shared" si="16"/>
        <v>#REF!</v>
      </c>
      <c r="N155" s="29"/>
      <c r="O155" s="31"/>
    </row>
    <row r="156" spans="1:15" x14ac:dyDescent="0.2">
      <c r="A156" s="25" t="e">
        <f>#REF!</f>
        <v>#REF!</v>
      </c>
      <c r="B156" s="26"/>
      <c r="C156" s="27" t="e">
        <f>#REF!</f>
        <v>#REF!</v>
      </c>
      <c r="D156" s="28"/>
      <c r="E156" s="28" t="e">
        <f>#REF!</f>
        <v>#REF!</v>
      </c>
      <c r="F156" s="28" t="e">
        <f>#REF!</f>
        <v>#REF!</v>
      </c>
      <c r="G156" s="29" t="e">
        <f t="shared" si="12"/>
        <v>#REF!</v>
      </c>
      <c r="H156" s="30" t="e">
        <f t="shared" si="13"/>
        <v>#REF!</v>
      </c>
      <c r="I156" s="29" t="e">
        <f>#REF!</f>
        <v>#REF!</v>
      </c>
      <c r="J156" s="30" t="e">
        <f t="shared" si="14"/>
        <v>#REF!</v>
      </c>
      <c r="K156" s="30" t="e">
        <f t="shared" si="15"/>
        <v>#REF!</v>
      </c>
      <c r="L156" s="30" t="e">
        <f>#REF!</f>
        <v>#REF!</v>
      </c>
      <c r="M156" s="157" t="e">
        <f t="shared" si="16"/>
        <v>#REF!</v>
      </c>
      <c r="N156" s="29"/>
      <c r="O156" s="31"/>
    </row>
    <row r="157" spans="1:15" x14ac:dyDescent="0.2">
      <c r="A157" s="25" t="e">
        <f>#REF!</f>
        <v>#REF!</v>
      </c>
      <c r="B157" s="26"/>
      <c r="C157" s="27" t="e">
        <f>#REF!</f>
        <v>#REF!</v>
      </c>
      <c r="D157" s="28"/>
      <c r="E157" s="28" t="e">
        <f>#REF!</f>
        <v>#REF!</v>
      </c>
      <c r="F157" s="28" t="e">
        <f>#REF!</f>
        <v>#REF!</v>
      </c>
      <c r="G157" s="29" t="e">
        <f t="shared" si="12"/>
        <v>#REF!</v>
      </c>
      <c r="H157" s="30" t="e">
        <f t="shared" si="13"/>
        <v>#REF!</v>
      </c>
      <c r="I157" s="29" t="e">
        <f>#REF!</f>
        <v>#REF!</v>
      </c>
      <c r="J157" s="30" t="e">
        <f t="shared" si="14"/>
        <v>#REF!</v>
      </c>
      <c r="K157" s="30" t="e">
        <f t="shared" si="15"/>
        <v>#REF!</v>
      </c>
      <c r="L157" s="30" t="e">
        <f>#REF!</f>
        <v>#REF!</v>
      </c>
      <c r="M157" s="157" t="e">
        <f t="shared" si="16"/>
        <v>#REF!</v>
      </c>
      <c r="N157" s="29"/>
      <c r="O157" s="31"/>
    </row>
    <row r="158" spans="1:15" x14ac:dyDescent="0.2">
      <c r="A158" s="25" t="e">
        <f>#REF!</f>
        <v>#REF!</v>
      </c>
      <c r="B158" s="26"/>
      <c r="C158" s="27" t="e">
        <f>#REF!</f>
        <v>#REF!</v>
      </c>
      <c r="D158" s="28"/>
      <c r="E158" s="28" t="e">
        <f>#REF!</f>
        <v>#REF!</v>
      </c>
      <c r="F158" s="28" t="e">
        <f>#REF!</f>
        <v>#REF!</v>
      </c>
      <c r="G158" s="29" t="e">
        <f t="shared" si="12"/>
        <v>#REF!</v>
      </c>
      <c r="H158" s="30" t="e">
        <f t="shared" si="13"/>
        <v>#REF!</v>
      </c>
      <c r="I158" s="29" t="e">
        <f>#REF!</f>
        <v>#REF!</v>
      </c>
      <c r="J158" s="30" t="e">
        <f t="shared" si="14"/>
        <v>#REF!</v>
      </c>
      <c r="K158" s="30" t="e">
        <f t="shared" si="15"/>
        <v>#REF!</v>
      </c>
      <c r="L158" s="30" t="e">
        <f>#REF!</f>
        <v>#REF!</v>
      </c>
      <c r="M158" s="157" t="e">
        <f t="shared" si="16"/>
        <v>#REF!</v>
      </c>
      <c r="N158" s="29"/>
      <c r="O158" s="31"/>
    </row>
    <row r="159" spans="1:15" x14ac:dyDescent="0.2">
      <c r="A159" s="25" t="e">
        <f>#REF!</f>
        <v>#REF!</v>
      </c>
      <c r="B159" s="26"/>
      <c r="C159" s="27" t="e">
        <f>#REF!</f>
        <v>#REF!</v>
      </c>
      <c r="D159" s="28"/>
      <c r="E159" s="28" t="e">
        <f>#REF!</f>
        <v>#REF!</v>
      </c>
      <c r="F159" s="28" t="e">
        <f>#REF!</f>
        <v>#REF!</v>
      </c>
      <c r="G159" s="29" t="e">
        <f t="shared" si="12"/>
        <v>#REF!</v>
      </c>
      <c r="H159" s="30" t="e">
        <f t="shared" si="13"/>
        <v>#REF!</v>
      </c>
      <c r="I159" s="29" t="e">
        <f>#REF!</f>
        <v>#REF!</v>
      </c>
      <c r="J159" s="30" t="e">
        <f t="shared" si="14"/>
        <v>#REF!</v>
      </c>
      <c r="K159" s="30" t="e">
        <f t="shared" si="15"/>
        <v>#REF!</v>
      </c>
      <c r="L159" s="30" t="e">
        <f>#REF!</f>
        <v>#REF!</v>
      </c>
      <c r="M159" s="157" t="e">
        <f t="shared" si="16"/>
        <v>#REF!</v>
      </c>
      <c r="N159" s="29"/>
      <c r="O159" s="31"/>
    </row>
    <row r="160" spans="1:15" x14ac:dyDescent="0.2">
      <c r="A160" s="25" t="e">
        <f>#REF!</f>
        <v>#REF!</v>
      </c>
      <c r="B160" s="26"/>
      <c r="C160" s="27" t="e">
        <f>#REF!</f>
        <v>#REF!</v>
      </c>
      <c r="D160" s="28"/>
      <c r="E160" s="28" t="e">
        <f>#REF!</f>
        <v>#REF!</v>
      </c>
      <c r="F160" s="28" t="e">
        <f>#REF!</f>
        <v>#REF!</v>
      </c>
      <c r="G160" s="29" t="e">
        <f t="shared" si="12"/>
        <v>#REF!</v>
      </c>
      <c r="H160" s="30" t="e">
        <f t="shared" si="13"/>
        <v>#REF!</v>
      </c>
      <c r="I160" s="29" t="e">
        <f>#REF!</f>
        <v>#REF!</v>
      </c>
      <c r="J160" s="30" t="e">
        <f t="shared" si="14"/>
        <v>#REF!</v>
      </c>
      <c r="K160" s="30" t="e">
        <f t="shared" si="15"/>
        <v>#REF!</v>
      </c>
      <c r="L160" s="30" t="e">
        <f>#REF!</f>
        <v>#REF!</v>
      </c>
      <c r="M160" s="157" t="e">
        <f t="shared" si="16"/>
        <v>#REF!</v>
      </c>
      <c r="N160" s="29"/>
      <c r="O160" s="31"/>
    </row>
    <row r="161" spans="1:15" x14ac:dyDescent="0.2">
      <c r="A161" s="25" t="e">
        <f>#REF!</f>
        <v>#REF!</v>
      </c>
      <c r="B161" s="26"/>
      <c r="C161" s="27" t="e">
        <f>#REF!</f>
        <v>#REF!</v>
      </c>
      <c r="D161" s="28"/>
      <c r="E161" s="28" t="e">
        <f>#REF!</f>
        <v>#REF!</v>
      </c>
      <c r="F161" s="28" t="e">
        <f>#REF!</f>
        <v>#REF!</v>
      </c>
      <c r="G161" s="29" t="e">
        <f t="shared" si="12"/>
        <v>#REF!</v>
      </c>
      <c r="H161" s="30" t="e">
        <f t="shared" si="13"/>
        <v>#REF!</v>
      </c>
      <c r="I161" s="29" t="e">
        <f>#REF!</f>
        <v>#REF!</v>
      </c>
      <c r="J161" s="30" t="e">
        <f t="shared" si="14"/>
        <v>#REF!</v>
      </c>
      <c r="K161" s="30" t="e">
        <f t="shared" si="15"/>
        <v>#REF!</v>
      </c>
      <c r="L161" s="30" t="e">
        <f>#REF!</f>
        <v>#REF!</v>
      </c>
      <c r="M161" s="157" t="e">
        <f t="shared" si="16"/>
        <v>#REF!</v>
      </c>
      <c r="N161" s="29"/>
      <c r="O161" s="31"/>
    </row>
    <row r="162" spans="1:15" x14ac:dyDescent="0.2">
      <c r="A162" s="25" t="e">
        <f>#REF!</f>
        <v>#REF!</v>
      </c>
      <c r="B162" s="26"/>
      <c r="C162" s="27" t="e">
        <f>#REF!</f>
        <v>#REF!</v>
      </c>
      <c r="D162" s="28"/>
      <c r="E162" s="28" t="e">
        <f>#REF!</f>
        <v>#REF!</v>
      </c>
      <c r="F162" s="28" t="e">
        <f>#REF!</f>
        <v>#REF!</v>
      </c>
      <c r="G162" s="29" t="e">
        <f t="shared" si="12"/>
        <v>#REF!</v>
      </c>
      <c r="H162" s="30" t="e">
        <f t="shared" si="13"/>
        <v>#REF!</v>
      </c>
      <c r="I162" s="29" t="e">
        <f>#REF!</f>
        <v>#REF!</v>
      </c>
      <c r="J162" s="30" t="e">
        <f t="shared" si="14"/>
        <v>#REF!</v>
      </c>
      <c r="K162" s="30" t="e">
        <f t="shared" si="15"/>
        <v>#REF!</v>
      </c>
      <c r="L162" s="30" t="e">
        <f>#REF!</f>
        <v>#REF!</v>
      </c>
      <c r="M162" s="157" t="e">
        <f t="shared" si="16"/>
        <v>#REF!</v>
      </c>
      <c r="N162" s="29"/>
      <c r="O162" s="31"/>
    </row>
    <row r="163" spans="1:15" x14ac:dyDescent="0.2">
      <c r="A163" s="25" t="e">
        <f>#REF!</f>
        <v>#REF!</v>
      </c>
      <c r="B163" s="26"/>
      <c r="C163" s="27" t="e">
        <f>#REF!</f>
        <v>#REF!</v>
      </c>
      <c r="D163" s="28"/>
      <c r="E163" s="28" t="e">
        <f>#REF!</f>
        <v>#REF!</v>
      </c>
      <c r="F163" s="28" t="e">
        <f>#REF!</f>
        <v>#REF!</v>
      </c>
      <c r="G163" s="29" t="e">
        <f>I163/1.16</f>
        <v>#REF!</v>
      </c>
      <c r="H163" s="30" t="e">
        <f>G163*0.16</f>
        <v>#REF!</v>
      </c>
      <c r="I163" s="29" t="e">
        <f>#REF!</f>
        <v>#REF!</v>
      </c>
      <c r="J163" s="30" t="e">
        <f>L163/1.16</f>
        <v>#REF!</v>
      </c>
      <c r="K163" s="30" t="e">
        <f>J163*0.16</f>
        <v>#REF!</v>
      </c>
      <c r="L163" s="30" t="e">
        <f>#REF!</f>
        <v>#REF!</v>
      </c>
      <c r="M163" s="157" t="e">
        <f t="shared" si="16"/>
        <v>#REF!</v>
      </c>
      <c r="N163" s="29"/>
      <c r="O163" s="31"/>
    </row>
    <row r="164" spans="1:15" x14ac:dyDescent="0.2">
      <c r="A164" s="25" t="e">
        <f>#REF!</f>
        <v>#REF!</v>
      </c>
      <c r="B164" s="26"/>
      <c r="C164" s="27" t="e">
        <f>#REF!</f>
        <v>#REF!</v>
      </c>
      <c r="D164" s="28"/>
      <c r="E164" s="28" t="e">
        <f>#REF!</f>
        <v>#REF!</v>
      </c>
      <c r="F164" s="28" t="e">
        <f>#REF!</f>
        <v>#REF!</v>
      </c>
      <c r="G164" s="29" t="e">
        <f>I164/1.16</f>
        <v>#REF!</v>
      </c>
      <c r="H164" s="30" t="e">
        <f>G164*0.16</f>
        <v>#REF!</v>
      </c>
      <c r="I164" s="29" t="e">
        <f>#REF!</f>
        <v>#REF!</v>
      </c>
      <c r="J164" s="30" t="e">
        <f>L164/1.16</f>
        <v>#REF!</v>
      </c>
      <c r="K164" s="30" t="e">
        <f>J164*0.16</f>
        <v>#REF!</v>
      </c>
      <c r="L164" s="30" t="e">
        <f>#REF!</f>
        <v>#REF!</v>
      </c>
      <c r="M164" s="157" t="e">
        <f t="shared" si="16"/>
        <v>#REF!</v>
      </c>
      <c r="N164" s="29"/>
      <c r="O164" s="31"/>
    </row>
    <row r="165" spans="1:15" x14ac:dyDescent="0.2">
      <c r="A165" s="25" t="e">
        <f>#REF!</f>
        <v>#REF!</v>
      </c>
      <c r="B165" s="26"/>
      <c r="C165" s="27" t="e">
        <f>#REF!</f>
        <v>#REF!</v>
      </c>
      <c r="D165" s="28"/>
      <c r="E165" s="28" t="e">
        <f>#REF!</f>
        <v>#REF!</v>
      </c>
      <c r="F165" s="28" t="e">
        <f>#REF!</f>
        <v>#REF!</v>
      </c>
      <c r="G165" s="29" t="e">
        <f>I165/1.16</f>
        <v>#REF!</v>
      </c>
      <c r="H165" s="30" t="e">
        <f>G165*0.16</f>
        <v>#REF!</v>
      </c>
      <c r="I165" s="29" t="e">
        <f>#REF!</f>
        <v>#REF!</v>
      </c>
      <c r="J165" s="30" t="e">
        <f>L165/1.16</f>
        <v>#REF!</v>
      </c>
      <c r="K165" s="30" t="e">
        <f>J165*0.16</f>
        <v>#REF!</v>
      </c>
      <c r="L165" s="30" t="e">
        <f>#REF!</f>
        <v>#REF!</v>
      </c>
      <c r="M165" s="157" t="e">
        <f t="shared" si="16"/>
        <v>#REF!</v>
      </c>
      <c r="N165" s="29"/>
      <c r="O165" s="31"/>
    </row>
    <row r="166" spans="1:15" x14ac:dyDescent="0.2">
      <c r="A166" s="25" t="e">
        <f>#REF!</f>
        <v>#REF!</v>
      </c>
      <c r="B166" s="26"/>
      <c r="C166" s="27" t="e">
        <f>#REF!</f>
        <v>#REF!</v>
      </c>
      <c r="D166" s="28"/>
      <c r="E166" s="28" t="e">
        <f>#REF!</f>
        <v>#REF!</v>
      </c>
      <c r="F166" s="28" t="e">
        <f>#REF!</f>
        <v>#REF!</v>
      </c>
      <c r="G166" s="29" t="e">
        <f>I166/1.16</f>
        <v>#REF!</v>
      </c>
      <c r="H166" s="30" t="e">
        <f>G166*0.16</f>
        <v>#REF!</v>
      </c>
      <c r="I166" s="29" t="e">
        <f>#REF!</f>
        <v>#REF!</v>
      </c>
      <c r="J166" s="30" t="e">
        <f>L166/1.16</f>
        <v>#REF!</v>
      </c>
      <c r="K166" s="30" t="e">
        <f>J166*0.16</f>
        <v>#REF!</v>
      </c>
      <c r="L166" s="30" t="e">
        <f>#REF!</f>
        <v>#REF!</v>
      </c>
      <c r="M166" s="157" t="e">
        <f t="shared" si="16"/>
        <v>#REF!</v>
      </c>
      <c r="N166" s="29"/>
      <c r="O166" s="31"/>
    </row>
    <row r="167" spans="1:15" x14ac:dyDescent="0.2">
      <c r="A167" s="25" t="e">
        <f>#REF!</f>
        <v>#REF!</v>
      </c>
      <c r="B167" s="26"/>
      <c r="C167" s="27" t="e">
        <f>#REF!</f>
        <v>#REF!</v>
      </c>
      <c r="D167" s="28"/>
      <c r="E167" s="28" t="e">
        <f>#REF!</f>
        <v>#REF!</v>
      </c>
      <c r="F167" s="28" t="e">
        <f>#REF!</f>
        <v>#REF!</v>
      </c>
      <c r="G167" s="29" t="e">
        <f t="shared" ref="G167:G195" si="17">I167/1.16</f>
        <v>#REF!</v>
      </c>
      <c r="H167" s="30" t="e">
        <f t="shared" ref="H167:H195" si="18">G167*0.16</f>
        <v>#REF!</v>
      </c>
      <c r="I167" s="29" t="e">
        <f>#REF!</f>
        <v>#REF!</v>
      </c>
      <c r="J167" s="30" t="e">
        <f t="shared" ref="J167:J198" si="19">L167/1.16</f>
        <v>#REF!</v>
      </c>
      <c r="K167" s="30" t="e">
        <f t="shared" ref="K167:K198" si="20">J167*0.16</f>
        <v>#REF!</v>
      </c>
      <c r="L167" s="30" t="e">
        <f>#REF!</f>
        <v>#REF!</v>
      </c>
      <c r="M167" s="157" t="e">
        <f t="shared" si="16"/>
        <v>#REF!</v>
      </c>
      <c r="N167" s="29"/>
      <c r="O167" s="31"/>
    </row>
    <row r="168" spans="1:15" x14ac:dyDescent="0.2">
      <c r="A168" s="25" t="e">
        <f>#REF!</f>
        <v>#REF!</v>
      </c>
      <c r="B168" s="26"/>
      <c r="C168" s="27" t="e">
        <f>#REF!</f>
        <v>#REF!</v>
      </c>
      <c r="D168" s="28"/>
      <c r="E168" s="28" t="e">
        <f>#REF!</f>
        <v>#REF!</v>
      </c>
      <c r="F168" s="28" t="e">
        <f>#REF!</f>
        <v>#REF!</v>
      </c>
      <c r="G168" s="29" t="e">
        <f t="shared" si="17"/>
        <v>#REF!</v>
      </c>
      <c r="H168" s="30" t="e">
        <f t="shared" si="18"/>
        <v>#REF!</v>
      </c>
      <c r="I168" s="29" t="e">
        <f>#REF!</f>
        <v>#REF!</v>
      </c>
      <c r="J168" s="30" t="e">
        <f t="shared" si="19"/>
        <v>#REF!</v>
      </c>
      <c r="K168" s="30" t="e">
        <f t="shared" si="20"/>
        <v>#REF!</v>
      </c>
      <c r="L168" s="30" t="e">
        <f>#REF!</f>
        <v>#REF!</v>
      </c>
      <c r="M168" s="157" t="e">
        <f t="shared" si="16"/>
        <v>#REF!</v>
      </c>
      <c r="N168" s="29"/>
      <c r="O168" s="31"/>
    </row>
    <row r="169" spans="1:15" x14ac:dyDescent="0.2">
      <c r="A169" s="25" t="e">
        <f>#REF!</f>
        <v>#REF!</v>
      </c>
      <c r="B169" s="26"/>
      <c r="C169" s="27" t="e">
        <f>#REF!</f>
        <v>#REF!</v>
      </c>
      <c r="D169" s="28"/>
      <c r="E169" s="28" t="e">
        <f>#REF!</f>
        <v>#REF!</v>
      </c>
      <c r="F169" s="28" t="e">
        <f>#REF!</f>
        <v>#REF!</v>
      </c>
      <c r="G169" s="29" t="e">
        <f t="shared" si="17"/>
        <v>#REF!</v>
      </c>
      <c r="H169" s="30" t="e">
        <f t="shared" si="18"/>
        <v>#REF!</v>
      </c>
      <c r="I169" s="29" t="e">
        <f>#REF!</f>
        <v>#REF!</v>
      </c>
      <c r="J169" s="30" t="e">
        <f t="shared" si="19"/>
        <v>#REF!</v>
      </c>
      <c r="K169" s="30" t="e">
        <f t="shared" si="20"/>
        <v>#REF!</v>
      </c>
      <c r="L169" s="30" t="e">
        <f>#REF!</f>
        <v>#REF!</v>
      </c>
      <c r="M169" s="157" t="e">
        <f t="shared" si="16"/>
        <v>#REF!</v>
      </c>
      <c r="N169" s="29"/>
      <c r="O169" s="31"/>
    </row>
    <row r="170" spans="1:15" x14ac:dyDescent="0.2">
      <c r="A170" s="25" t="e">
        <f>#REF!</f>
        <v>#REF!</v>
      </c>
      <c r="B170" s="26"/>
      <c r="C170" s="27" t="e">
        <f>#REF!</f>
        <v>#REF!</v>
      </c>
      <c r="D170" s="28"/>
      <c r="E170" s="28" t="e">
        <f>#REF!</f>
        <v>#REF!</v>
      </c>
      <c r="F170" s="28" t="e">
        <f>#REF!</f>
        <v>#REF!</v>
      </c>
      <c r="G170" s="29" t="e">
        <f t="shared" si="17"/>
        <v>#REF!</v>
      </c>
      <c r="H170" s="30" t="e">
        <f t="shared" si="18"/>
        <v>#REF!</v>
      </c>
      <c r="I170" s="29" t="e">
        <f>#REF!</f>
        <v>#REF!</v>
      </c>
      <c r="J170" s="30" t="e">
        <f t="shared" si="19"/>
        <v>#REF!</v>
      </c>
      <c r="K170" s="30" t="e">
        <f t="shared" si="20"/>
        <v>#REF!</v>
      </c>
      <c r="L170" s="30" t="e">
        <f>#REF!</f>
        <v>#REF!</v>
      </c>
      <c r="M170" s="157" t="e">
        <f t="shared" si="16"/>
        <v>#REF!</v>
      </c>
      <c r="N170" s="29"/>
      <c r="O170" s="31"/>
    </row>
    <row r="171" spans="1:15" x14ac:dyDescent="0.2">
      <c r="A171" s="25" t="e">
        <f>#REF!</f>
        <v>#REF!</v>
      </c>
      <c r="B171" s="26"/>
      <c r="C171" s="27" t="e">
        <f>#REF!</f>
        <v>#REF!</v>
      </c>
      <c r="D171" s="28"/>
      <c r="E171" s="28" t="e">
        <f>#REF!</f>
        <v>#REF!</v>
      </c>
      <c r="F171" s="28" t="e">
        <f>#REF!</f>
        <v>#REF!</v>
      </c>
      <c r="G171" s="29" t="e">
        <f t="shared" si="17"/>
        <v>#REF!</v>
      </c>
      <c r="H171" s="30" t="e">
        <f t="shared" si="18"/>
        <v>#REF!</v>
      </c>
      <c r="I171" s="29" t="e">
        <f>#REF!</f>
        <v>#REF!</v>
      </c>
      <c r="J171" s="30" t="e">
        <f t="shared" si="19"/>
        <v>#REF!</v>
      </c>
      <c r="K171" s="30" t="e">
        <f t="shared" si="20"/>
        <v>#REF!</v>
      </c>
      <c r="L171" s="30" t="e">
        <f>#REF!</f>
        <v>#REF!</v>
      </c>
      <c r="M171" s="157" t="e">
        <f t="shared" si="16"/>
        <v>#REF!</v>
      </c>
      <c r="N171" s="29"/>
      <c r="O171" s="31"/>
    </row>
    <row r="172" spans="1:15" x14ac:dyDescent="0.2">
      <c r="A172" s="25" t="e">
        <f>#REF!</f>
        <v>#REF!</v>
      </c>
      <c r="B172" s="26"/>
      <c r="C172" s="27" t="e">
        <f>#REF!</f>
        <v>#REF!</v>
      </c>
      <c r="D172" s="28"/>
      <c r="E172" s="28" t="e">
        <f>#REF!</f>
        <v>#REF!</v>
      </c>
      <c r="F172" s="28" t="e">
        <f>#REF!</f>
        <v>#REF!</v>
      </c>
      <c r="G172" s="29" t="e">
        <f t="shared" si="17"/>
        <v>#REF!</v>
      </c>
      <c r="H172" s="30" t="e">
        <f t="shared" si="18"/>
        <v>#REF!</v>
      </c>
      <c r="I172" s="29" t="e">
        <f>#REF!</f>
        <v>#REF!</v>
      </c>
      <c r="J172" s="30" t="e">
        <f t="shared" si="19"/>
        <v>#REF!</v>
      </c>
      <c r="K172" s="30" t="e">
        <f t="shared" si="20"/>
        <v>#REF!</v>
      </c>
      <c r="L172" s="30" t="e">
        <f>#REF!</f>
        <v>#REF!</v>
      </c>
      <c r="M172" s="157" t="e">
        <f t="shared" si="16"/>
        <v>#REF!</v>
      </c>
      <c r="N172" s="29"/>
      <c r="O172" s="31"/>
    </row>
    <row r="173" spans="1:15" x14ac:dyDescent="0.2">
      <c r="A173" s="25" t="e">
        <f>#REF!</f>
        <v>#REF!</v>
      </c>
      <c r="B173" s="26"/>
      <c r="C173" s="27" t="e">
        <f>#REF!</f>
        <v>#REF!</v>
      </c>
      <c r="D173" s="28"/>
      <c r="E173" s="28" t="e">
        <f>#REF!</f>
        <v>#REF!</v>
      </c>
      <c r="F173" s="28" t="e">
        <f>#REF!</f>
        <v>#REF!</v>
      </c>
      <c r="G173" s="29" t="e">
        <f t="shared" si="17"/>
        <v>#REF!</v>
      </c>
      <c r="H173" s="30" t="e">
        <f t="shared" si="18"/>
        <v>#REF!</v>
      </c>
      <c r="I173" s="29" t="e">
        <f>#REF!</f>
        <v>#REF!</v>
      </c>
      <c r="J173" s="30" t="e">
        <f t="shared" si="19"/>
        <v>#REF!</v>
      </c>
      <c r="K173" s="30" t="e">
        <f t="shared" si="20"/>
        <v>#REF!</v>
      </c>
      <c r="L173" s="30" t="e">
        <f>#REF!</f>
        <v>#REF!</v>
      </c>
      <c r="M173" s="157" t="e">
        <f t="shared" si="16"/>
        <v>#REF!</v>
      </c>
      <c r="N173" s="29"/>
      <c r="O173" s="31"/>
    </row>
    <row r="174" spans="1:15" x14ac:dyDescent="0.2">
      <c r="A174" s="25" t="e">
        <f>#REF!</f>
        <v>#REF!</v>
      </c>
      <c r="B174" s="26"/>
      <c r="C174" s="27" t="e">
        <f>#REF!</f>
        <v>#REF!</v>
      </c>
      <c r="D174" s="28"/>
      <c r="E174" s="28" t="e">
        <f>#REF!</f>
        <v>#REF!</v>
      </c>
      <c r="F174" s="28" t="e">
        <f>#REF!</f>
        <v>#REF!</v>
      </c>
      <c r="G174" s="29" t="e">
        <f t="shared" si="17"/>
        <v>#REF!</v>
      </c>
      <c r="H174" s="30" t="e">
        <f t="shared" si="18"/>
        <v>#REF!</v>
      </c>
      <c r="I174" s="29" t="e">
        <f>#REF!</f>
        <v>#REF!</v>
      </c>
      <c r="J174" s="30" t="e">
        <f t="shared" si="19"/>
        <v>#REF!</v>
      </c>
      <c r="K174" s="30" t="e">
        <f t="shared" si="20"/>
        <v>#REF!</v>
      </c>
      <c r="L174" s="30" t="e">
        <f>#REF!</f>
        <v>#REF!</v>
      </c>
      <c r="M174" s="157" t="e">
        <f t="shared" si="16"/>
        <v>#REF!</v>
      </c>
      <c r="N174" s="29"/>
      <c r="O174" s="31"/>
    </row>
    <row r="175" spans="1:15" x14ac:dyDescent="0.2">
      <c r="A175" s="25" t="e">
        <f>#REF!</f>
        <v>#REF!</v>
      </c>
      <c r="B175" s="26"/>
      <c r="C175" s="27" t="e">
        <f>#REF!</f>
        <v>#REF!</v>
      </c>
      <c r="D175" s="28"/>
      <c r="E175" s="28" t="e">
        <f>#REF!</f>
        <v>#REF!</v>
      </c>
      <c r="F175" s="28" t="e">
        <f>#REF!</f>
        <v>#REF!</v>
      </c>
      <c r="G175" s="29" t="e">
        <f t="shared" si="17"/>
        <v>#REF!</v>
      </c>
      <c r="H175" s="30" t="e">
        <f t="shared" si="18"/>
        <v>#REF!</v>
      </c>
      <c r="I175" s="29" t="e">
        <f>#REF!</f>
        <v>#REF!</v>
      </c>
      <c r="J175" s="30" t="e">
        <f t="shared" si="19"/>
        <v>#REF!</v>
      </c>
      <c r="K175" s="30" t="e">
        <f t="shared" si="20"/>
        <v>#REF!</v>
      </c>
      <c r="L175" s="30" t="e">
        <f>#REF!</f>
        <v>#REF!</v>
      </c>
      <c r="M175" s="157" t="e">
        <f t="shared" si="16"/>
        <v>#REF!</v>
      </c>
      <c r="N175" s="29"/>
      <c r="O175" s="31"/>
    </row>
    <row r="176" spans="1:15" x14ac:dyDescent="0.2">
      <c r="A176" s="25" t="e">
        <f>#REF!</f>
        <v>#REF!</v>
      </c>
      <c r="B176" s="26"/>
      <c r="C176" s="27" t="e">
        <f>#REF!</f>
        <v>#REF!</v>
      </c>
      <c r="D176" s="28"/>
      <c r="E176" s="28" t="e">
        <f>#REF!</f>
        <v>#REF!</v>
      </c>
      <c r="F176" s="28" t="e">
        <f>#REF!</f>
        <v>#REF!</v>
      </c>
      <c r="G176" s="29" t="e">
        <f t="shared" si="17"/>
        <v>#REF!</v>
      </c>
      <c r="H176" s="30" t="e">
        <f t="shared" si="18"/>
        <v>#REF!</v>
      </c>
      <c r="I176" s="29" t="e">
        <f>#REF!</f>
        <v>#REF!</v>
      </c>
      <c r="J176" s="30" t="e">
        <f t="shared" si="19"/>
        <v>#REF!</v>
      </c>
      <c r="K176" s="30" t="e">
        <f t="shared" si="20"/>
        <v>#REF!</v>
      </c>
      <c r="L176" s="30" t="e">
        <f>#REF!</f>
        <v>#REF!</v>
      </c>
      <c r="M176" s="157" t="e">
        <f t="shared" si="16"/>
        <v>#REF!</v>
      </c>
      <c r="N176" s="29"/>
      <c r="O176" s="31"/>
    </row>
    <row r="177" spans="1:15" x14ac:dyDescent="0.2">
      <c r="A177" s="25" t="e">
        <f>#REF!</f>
        <v>#REF!</v>
      </c>
      <c r="B177" s="26"/>
      <c r="C177" s="27" t="e">
        <f>#REF!</f>
        <v>#REF!</v>
      </c>
      <c r="D177" s="28"/>
      <c r="E177" s="28" t="e">
        <f>#REF!</f>
        <v>#REF!</v>
      </c>
      <c r="F177" s="28" t="e">
        <f>#REF!</f>
        <v>#REF!</v>
      </c>
      <c r="G177" s="29" t="e">
        <f t="shared" si="17"/>
        <v>#REF!</v>
      </c>
      <c r="H177" s="30" t="e">
        <f t="shared" si="18"/>
        <v>#REF!</v>
      </c>
      <c r="I177" s="29" t="e">
        <f>#REF!</f>
        <v>#REF!</v>
      </c>
      <c r="J177" s="30" t="e">
        <f t="shared" si="19"/>
        <v>#REF!</v>
      </c>
      <c r="K177" s="30" t="e">
        <f t="shared" si="20"/>
        <v>#REF!</v>
      </c>
      <c r="L177" s="30" t="e">
        <f>#REF!</f>
        <v>#REF!</v>
      </c>
      <c r="M177" s="157" t="e">
        <f t="shared" si="16"/>
        <v>#REF!</v>
      </c>
      <c r="N177" s="29"/>
      <c r="O177" s="31"/>
    </row>
    <row r="178" spans="1:15" x14ac:dyDescent="0.2">
      <c r="A178" s="25" t="e">
        <f>#REF!</f>
        <v>#REF!</v>
      </c>
      <c r="B178" s="26"/>
      <c r="C178" s="27" t="e">
        <f>#REF!</f>
        <v>#REF!</v>
      </c>
      <c r="D178" s="28"/>
      <c r="E178" s="28" t="e">
        <f>#REF!</f>
        <v>#REF!</v>
      </c>
      <c r="F178" s="28" t="e">
        <f>#REF!</f>
        <v>#REF!</v>
      </c>
      <c r="G178" s="29" t="e">
        <f t="shared" si="17"/>
        <v>#REF!</v>
      </c>
      <c r="H178" s="30" t="e">
        <f t="shared" si="18"/>
        <v>#REF!</v>
      </c>
      <c r="I178" s="29" t="e">
        <f>#REF!</f>
        <v>#REF!</v>
      </c>
      <c r="J178" s="30" t="e">
        <f t="shared" si="19"/>
        <v>#REF!</v>
      </c>
      <c r="K178" s="30" t="e">
        <f t="shared" si="20"/>
        <v>#REF!</v>
      </c>
      <c r="L178" s="30" t="e">
        <f>#REF!</f>
        <v>#REF!</v>
      </c>
      <c r="M178" s="157" t="e">
        <f t="shared" si="16"/>
        <v>#REF!</v>
      </c>
      <c r="N178" s="29"/>
      <c r="O178" s="31"/>
    </row>
    <row r="179" spans="1:15" x14ac:dyDescent="0.2">
      <c r="A179" s="25" t="e">
        <f>#REF!</f>
        <v>#REF!</v>
      </c>
      <c r="B179" s="26"/>
      <c r="C179" s="27" t="e">
        <f>#REF!</f>
        <v>#REF!</v>
      </c>
      <c r="D179" s="28"/>
      <c r="E179" s="28" t="e">
        <f>#REF!</f>
        <v>#REF!</v>
      </c>
      <c r="F179" s="28" t="e">
        <f>#REF!</f>
        <v>#REF!</v>
      </c>
      <c r="G179" s="29" t="e">
        <f t="shared" si="17"/>
        <v>#REF!</v>
      </c>
      <c r="H179" s="30" t="e">
        <f t="shared" si="18"/>
        <v>#REF!</v>
      </c>
      <c r="I179" s="29" t="e">
        <f>#REF!</f>
        <v>#REF!</v>
      </c>
      <c r="J179" s="30" t="e">
        <f t="shared" si="19"/>
        <v>#REF!</v>
      </c>
      <c r="K179" s="30" t="e">
        <f t="shared" si="20"/>
        <v>#REF!</v>
      </c>
      <c r="L179" s="30" t="e">
        <f>#REF!</f>
        <v>#REF!</v>
      </c>
      <c r="M179" s="157" t="e">
        <f t="shared" si="16"/>
        <v>#REF!</v>
      </c>
      <c r="N179" s="29"/>
      <c r="O179" s="31"/>
    </row>
    <row r="180" spans="1:15" x14ac:dyDescent="0.2">
      <c r="A180" s="25" t="e">
        <f>#REF!</f>
        <v>#REF!</v>
      </c>
      <c r="B180" s="26"/>
      <c r="C180" s="27" t="e">
        <f>#REF!</f>
        <v>#REF!</v>
      </c>
      <c r="D180" s="28"/>
      <c r="E180" s="28" t="e">
        <f>#REF!</f>
        <v>#REF!</v>
      </c>
      <c r="F180" s="28" t="e">
        <f>#REF!</f>
        <v>#REF!</v>
      </c>
      <c r="G180" s="29" t="e">
        <f t="shared" si="17"/>
        <v>#REF!</v>
      </c>
      <c r="H180" s="30" t="e">
        <f t="shared" si="18"/>
        <v>#REF!</v>
      </c>
      <c r="I180" s="29" t="e">
        <f>#REF!</f>
        <v>#REF!</v>
      </c>
      <c r="J180" s="30" t="e">
        <f t="shared" si="19"/>
        <v>#REF!</v>
      </c>
      <c r="K180" s="30" t="e">
        <f t="shared" si="20"/>
        <v>#REF!</v>
      </c>
      <c r="L180" s="30" t="e">
        <f>#REF!</f>
        <v>#REF!</v>
      </c>
      <c r="M180" s="157" t="e">
        <f t="shared" si="16"/>
        <v>#REF!</v>
      </c>
      <c r="N180" s="29"/>
      <c r="O180" s="31"/>
    </row>
    <row r="181" spans="1:15" x14ac:dyDescent="0.2">
      <c r="A181" s="25" t="e">
        <f>#REF!</f>
        <v>#REF!</v>
      </c>
      <c r="B181" s="26"/>
      <c r="C181" s="27" t="e">
        <f>#REF!</f>
        <v>#REF!</v>
      </c>
      <c r="D181" s="28"/>
      <c r="E181" s="28" t="e">
        <f>#REF!</f>
        <v>#REF!</v>
      </c>
      <c r="F181" s="28" t="e">
        <f>#REF!</f>
        <v>#REF!</v>
      </c>
      <c r="G181" s="29" t="e">
        <f t="shared" si="17"/>
        <v>#REF!</v>
      </c>
      <c r="H181" s="30" t="e">
        <f t="shared" si="18"/>
        <v>#REF!</v>
      </c>
      <c r="I181" s="29" t="e">
        <f>#REF!</f>
        <v>#REF!</v>
      </c>
      <c r="J181" s="30" t="e">
        <f t="shared" si="19"/>
        <v>#REF!</v>
      </c>
      <c r="K181" s="30" t="e">
        <f t="shared" si="20"/>
        <v>#REF!</v>
      </c>
      <c r="L181" s="30" t="e">
        <f>#REF!</f>
        <v>#REF!</v>
      </c>
      <c r="M181" s="157" t="e">
        <f t="shared" si="16"/>
        <v>#REF!</v>
      </c>
      <c r="N181" s="29"/>
      <c r="O181" s="31"/>
    </row>
    <row r="182" spans="1:15" x14ac:dyDescent="0.2">
      <c r="A182" s="25" t="e">
        <f>#REF!</f>
        <v>#REF!</v>
      </c>
      <c r="B182" s="26"/>
      <c r="C182" s="27" t="e">
        <f>#REF!</f>
        <v>#REF!</v>
      </c>
      <c r="D182" s="28"/>
      <c r="E182" s="28" t="e">
        <f>#REF!</f>
        <v>#REF!</v>
      </c>
      <c r="F182" s="28" t="e">
        <f>#REF!</f>
        <v>#REF!</v>
      </c>
      <c r="G182" s="29" t="e">
        <f t="shared" si="17"/>
        <v>#REF!</v>
      </c>
      <c r="H182" s="30" t="e">
        <f t="shared" si="18"/>
        <v>#REF!</v>
      </c>
      <c r="I182" s="29" t="e">
        <f>#REF!</f>
        <v>#REF!</v>
      </c>
      <c r="J182" s="30" t="e">
        <f t="shared" si="19"/>
        <v>#REF!</v>
      </c>
      <c r="K182" s="30" t="e">
        <f t="shared" si="20"/>
        <v>#REF!</v>
      </c>
      <c r="L182" s="30" t="e">
        <f>#REF!</f>
        <v>#REF!</v>
      </c>
      <c r="M182" s="157" t="e">
        <f t="shared" si="16"/>
        <v>#REF!</v>
      </c>
      <c r="N182" s="29"/>
      <c r="O182" s="31"/>
    </row>
    <row r="183" spans="1:15" x14ac:dyDescent="0.2">
      <c r="A183" s="25" t="e">
        <f>#REF!</f>
        <v>#REF!</v>
      </c>
      <c r="B183" s="26"/>
      <c r="C183" s="27" t="e">
        <f>#REF!</f>
        <v>#REF!</v>
      </c>
      <c r="D183" s="28"/>
      <c r="E183" s="28" t="e">
        <f>#REF!</f>
        <v>#REF!</v>
      </c>
      <c r="F183" s="28" t="e">
        <f>#REF!</f>
        <v>#REF!</v>
      </c>
      <c r="G183" s="29" t="e">
        <f t="shared" si="17"/>
        <v>#REF!</v>
      </c>
      <c r="H183" s="30" t="e">
        <f t="shared" si="18"/>
        <v>#REF!</v>
      </c>
      <c r="I183" s="29" t="e">
        <f>#REF!</f>
        <v>#REF!</v>
      </c>
      <c r="J183" s="30" t="e">
        <f t="shared" si="19"/>
        <v>#REF!</v>
      </c>
      <c r="K183" s="30" t="e">
        <f t="shared" si="20"/>
        <v>#REF!</v>
      </c>
      <c r="L183" s="30" t="e">
        <f>#REF!</f>
        <v>#REF!</v>
      </c>
      <c r="M183" s="157" t="e">
        <f t="shared" si="16"/>
        <v>#REF!</v>
      </c>
      <c r="N183" s="29"/>
      <c r="O183" s="31"/>
    </row>
    <row r="184" spans="1:15" x14ac:dyDescent="0.2">
      <c r="A184" s="25" t="e">
        <f>#REF!</f>
        <v>#REF!</v>
      </c>
      <c r="B184" s="26"/>
      <c r="C184" s="27" t="e">
        <f>#REF!</f>
        <v>#REF!</v>
      </c>
      <c r="D184" s="28"/>
      <c r="E184" s="28" t="e">
        <f>#REF!</f>
        <v>#REF!</v>
      </c>
      <c r="F184" s="28" t="e">
        <f>#REF!</f>
        <v>#REF!</v>
      </c>
      <c r="G184" s="29" t="e">
        <f t="shared" si="17"/>
        <v>#REF!</v>
      </c>
      <c r="H184" s="30" t="e">
        <f t="shared" si="18"/>
        <v>#REF!</v>
      </c>
      <c r="I184" s="29" t="e">
        <f>#REF!</f>
        <v>#REF!</v>
      </c>
      <c r="J184" s="30" t="e">
        <f t="shared" si="19"/>
        <v>#REF!</v>
      </c>
      <c r="K184" s="30" t="e">
        <f t="shared" si="20"/>
        <v>#REF!</v>
      </c>
      <c r="L184" s="30" t="e">
        <f>#REF!</f>
        <v>#REF!</v>
      </c>
      <c r="M184" s="157" t="e">
        <f t="shared" si="16"/>
        <v>#REF!</v>
      </c>
      <c r="N184" s="29"/>
      <c r="O184" s="31"/>
    </row>
    <row r="185" spans="1:15" x14ac:dyDescent="0.2">
      <c r="A185" s="25" t="e">
        <f>#REF!</f>
        <v>#REF!</v>
      </c>
      <c r="B185" s="26"/>
      <c r="C185" s="27" t="e">
        <f>#REF!</f>
        <v>#REF!</v>
      </c>
      <c r="D185" s="28"/>
      <c r="E185" s="28" t="e">
        <f>#REF!</f>
        <v>#REF!</v>
      </c>
      <c r="F185" s="28" t="e">
        <f>#REF!</f>
        <v>#REF!</v>
      </c>
      <c r="G185" s="29" t="e">
        <f t="shared" si="17"/>
        <v>#REF!</v>
      </c>
      <c r="H185" s="30" t="e">
        <f t="shared" si="18"/>
        <v>#REF!</v>
      </c>
      <c r="I185" s="29" t="e">
        <f>#REF!</f>
        <v>#REF!</v>
      </c>
      <c r="J185" s="30" t="e">
        <f t="shared" si="19"/>
        <v>#REF!</v>
      </c>
      <c r="K185" s="30" t="e">
        <f t="shared" si="20"/>
        <v>#REF!</v>
      </c>
      <c r="L185" s="30" t="e">
        <f>#REF!</f>
        <v>#REF!</v>
      </c>
      <c r="M185" s="157" t="e">
        <f t="shared" si="16"/>
        <v>#REF!</v>
      </c>
      <c r="N185" s="29"/>
      <c r="O185" s="31"/>
    </row>
    <row r="186" spans="1:15" x14ac:dyDescent="0.2">
      <c r="A186" s="25" t="e">
        <f>#REF!</f>
        <v>#REF!</v>
      </c>
      <c r="B186" s="26"/>
      <c r="C186" s="27" t="e">
        <f>#REF!</f>
        <v>#REF!</v>
      </c>
      <c r="D186" s="28"/>
      <c r="E186" s="28" t="e">
        <f>#REF!</f>
        <v>#REF!</v>
      </c>
      <c r="F186" s="28" t="e">
        <f>#REF!</f>
        <v>#REF!</v>
      </c>
      <c r="G186" s="29" t="e">
        <f t="shared" si="17"/>
        <v>#REF!</v>
      </c>
      <c r="H186" s="30" t="e">
        <f t="shared" si="18"/>
        <v>#REF!</v>
      </c>
      <c r="I186" s="29" t="e">
        <f>#REF!</f>
        <v>#REF!</v>
      </c>
      <c r="J186" s="30" t="e">
        <f t="shared" si="19"/>
        <v>#REF!</v>
      </c>
      <c r="K186" s="30" t="e">
        <f t="shared" si="20"/>
        <v>#REF!</v>
      </c>
      <c r="L186" s="30" t="e">
        <f>#REF!</f>
        <v>#REF!</v>
      </c>
      <c r="M186" s="157" t="e">
        <f t="shared" si="16"/>
        <v>#REF!</v>
      </c>
      <c r="N186" s="29"/>
      <c r="O186" s="31"/>
    </row>
    <row r="187" spans="1:15" x14ac:dyDescent="0.2">
      <c r="A187" s="25" t="e">
        <f>#REF!</f>
        <v>#REF!</v>
      </c>
      <c r="B187" s="26"/>
      <c r="C187" s="27" t="e">
        <f>#REF!</f>
        <v>#REF!</v>
      </c>
      <c r="D187" s="28"/>
      <c r="E187" s="28" t="e">
        <f>#REF!</f>
        <v>#REF!</v>
      </c>
      <c r="F187" s="28" t="e">
        <f>#REF!</f>
        <v>#REF!</v>
      </c>
      <c r="G187" s="29" t="e">
        <f t="shared" si="17"/>
        <v>#REF!</v>
      </c>
      <c r="H187" s="30" t="e">
        <f t="shared" si="18"/>
        <v>#REF!</v>
      </c>
      <c r="I187" s="29" t="e">
        <f>#REF!</f>
        <v>#REF!</v>
      </c>
      <c r="J187" s="30" t="e">
        <f t="shared" si="19"/>
        <v>#REF!</v>
      </c>
      <c r="K187" s="30" t="e">
        <f t="shared" si="20"/>
        <v>#REF!</v>
      </c>
      <c r="L187" s="30" t="e">
        <f>#REF!</f>
        <v>#REF!</v>
      </c>
      <c r="M187" s="157" t="e">
        <f t="shared" si="16"/>
        <v>#REF!</v>
      </c>
      <c r="N187" s="29"/>
      <c r="O187" s="31"/>
    </row>
    <row r="188" spans="1:15" x14ac:dyDescent="0.2">
      <c r="A188" s="25" t="e">
        <f>#REF!</f>
        <v>#REF!</v>
      </c>
      <c r="B188" s="26"/>
      <c r="C188" s="27" t="e">
        <f>#REF!</f>
        <v>#REF!</v>
      </c>
      <c r="D188" s="28"/>
      <c r="E188" s="28" t="e">
        <f>#REF!</f>
        <v>#REF!</v>
      </c>
      <c r="F188" s="28" t="e">
        <f>#REF!</f>
        <v>#REF!</v>
      </c>
      <c r="G188" s="29" t="e">
        <f t="shared" si="17"/>
        <v>#REF!</v>
      </c>
      <c r="H188" s="30" t="e">
        <f t="shared" si="18"/>
        <v>#REF!</v>
      </c>
      <c r="I188" s="29" t="e">
        <f>#REF!</f>
        <v>#REF!</v>
      </c>
      <c r="J188" s="30" t="e">
        <f t="shared" si="19"/>
        <v>#REF!</v>
      </c>
      <c r="K188" s="30" t="e">
        <f t="shared" si="20"/>
        <v>#REF!</v>
      </c>
      <c r="L188" s="30" t="e">
        <f>#REF!</f>
        <v>#REF!</v>
      </c>
      <c r="M188" s="157" t="e">
        <f t="shared" si="16"/>
        <v>#REF!</v>
      </c>
      <c r="N188" s="29"/>
      <c r="O188" s="31"/>
    </row>
    <row r="189" spans="1:15" x14ac:dyDescent="0.2">
      <c r="A189" s="25" t="e">
        <f>#REF!</f>
        <v>#REF!</v>
      </c>
      <c r="B189" s="26"/>
      <c r="C189" s="27" t="e">
        <f>#REF!</f>
        <v>#REF!</v>
      </c>
      <c r="D189" s="28"/>
      <c r="E189" s="28" t="e">
        <f>#REF!</f>
        <v>#REF!</v>
      </c>
      <c r="F189" s="28" t="e">
        <f>#REF!</f>
        <v>#REF!</v>
      </c>
      <c r="G189" s="29" t="e">
        <f t="shared" si="17"/>
        <v>#REF!</v>
      </c>
      <c r="H189" s="30" t="e">
        <f t="shared" si="18"/>
        <v>#REF!</v>
      </c>
      <c r="I189" s="29" t="e">
        <f>#REF!</f>
        <v>#REF!</v>
      </c>
      <c r="J189" s="30" t="e">
        <f t="shared" si="19"/>
        <v>#REF!</v>
      </c>
      <c r="K189" s="30" t="e">
        <f t="shared" si="20"/>
        <v>#REF!</v>
      </c>
      <c r="L189" s="30" t="e">
        <f>#REF!</f>
        <v>#REF!</v>
      </c>
      <c r="M189" s="157" t="e">
        <f t="shared" si="16"/>
        <v>#REF!</v>
      </c>
      <c r="N189" s="29"/>
      <c r="O189" s="31"/>
    </row>
    <row r="190" spans="1:15" x14ac:dyDescent="0.2">
      <c r="A190" s="25" t="e">
        <f>#REF!</f>
        <v>#REF!</v>
      </c>
      <c r="B190" s="26"/>
      <c r="C190" s="27" t="e">
        <f>#REF!</f>
        <v>#REF!</v>
      </c>
      <c r="D190" s="28"/>
      <c r="E190" s="28" t="e">
        <f>#REF!</f>
        <v>#REF!</v>
      </c>
      <c r="F190" s="28" t="e">
        <f>#REF!</f>
        <v>#REF!</v>
      </c>
      <c r="G190" s="29" t="e">
        <f t="shared" si="17"/>
        <v>#REF!</v>
      </c>
      <c r="H190" s="30" t="e">
        <f t="shared" si="18"/>
        <v>#REF!</v>
      </c>
      <c r="I190" s="29" t="e">
        <f>#REF!</f>
        <v>#REF!</v>
      </c>
      <c r="J190" s="30" t="e">
        <f t="shared" si="19"/>
        <v>#REF!</v>
      </c>
      <c r="K190" s="30" t="e">
        <f t="shared" si="20"/>
        <v>#REF!</v>
      </c>
      <c r="L190" s="30" t="e">
        <f>#REF!</f>
        <v>#REF!</v>
      </c>
      <c r="M190" s="157" t="e">
        <f t="shared" si="16"/>
        <v>#REF!</v>
      </c>
      <c r="N190" s="29"/>
      <c r="O190" s="31"/>
    </row>
    <row r="191" spans="1:15" x14ac:dyDescent="0.2">
      <c r="A191" s="25" t="e">
        <f>#REF!</f>
        <v>#REF!</v>
      </c>
      <c r="B191" s="26"/>
      <c r="C191" s="27" t="e">
        <f>#REF!</f>
        <v>#REF!</v>
      </c>
      <c r="D191" s="28"/>
      <c r="E191" s="28" t="e">
        <f>#REF!</f>
        <v>#REF!</v>
      </c>
      <c r="F191" s="28" t="e">
        <f>#REF!</f>
        <v>#REF!</v>
      </c>
      <c r="G191" s="29" t="e">
        <f t="shared" si="17"/>
        <v>#REF!</v>
      </c>
      <c r="H191" s="30" t="e">
        <f t="shared" si="18"/>
        <v>#REF!</v>
      </c>
      <c r="I191" s="29" t="e">
        <f>#REF!</f>
        <v>#REF!</v>
      </c>
      <c r="J191" s="30" t="e">
        <f t="shared" si="19"/>
        <v>#REF!</v>
      </c>
      <c r="K191" s="30" t="e">
        <f t="shared" si="20"/>
        <v>#REF!</v>
      </c>
      <c r="L191" s="30" t="e">
        <f>#REF!</f>
        <v>#REF!</v>
      </c>
      <c r="M191" s="157" t="e">
        <f t="shared" si="16"/>
        <v>#REF!</v>
      </c>
      <c r="N191" s="29"/>
      <c r="O191" s="31"/>
    </row>
    <row r="192" spans="1:15" x14ac:dyDescent="0.2">
      <c r="A192" s="25" t="e">
        <f>#REF!</f>
        <v>#REF!</v>
      </c>
      <c r="B192" s="26"/>
      <c r="C192" s="27" t="e">
        <f>#REF!</f>
        <v>#REF!</v>
      </c>
      <c r="D192" s="28"/>
      <c r="E192" s="28" t="e">
        <f>#REF!</f>
        <v>#REF!</v>
      </c>
      <c r="F192" s="28" t="e">
        <f>#REF!</f>
        <v>#REF!</v>
      </c>
      <c r="G192" s="29" t="e">
        <f t="shared" si="17"/>
        <v>#REF!</v>
      </c>
      <c r="H192" s="30" t="e">
        <f t="shared" si="18"/>
        <v>#REF!</v>
      </c>
      <c r="I192" s="29" t="e">
        <f>#REF!</f>
        <v>#REF!</v>
      </c>
      <c r="J192" s="30" t="e">
        <f t="shared" si="19"/>
        <v>#REF!</v>
      </c>
      <c r="K192" s="30" t="e">
        <f t="shared" si="20"/>
        <v>#REF!</v>
      </c>
      <c r="L192" s="30" t="e">
        <f>#REF!</f>
        <v>#REF!</v>
      </c>
      <c r="M192" s="157" t="e">
        <f t="shared" si="16"/>
        <v>#REF!</v>
      </c>
      <c r="N192" s="29"/>
      <c r="O192" s="31"/>
    </row>
    <row r="193" spans="1:15" x14ac:dyDescent="0.2">
      <c r="A193" s="25" t="e">
        <f>#REF!</f>
        <v>#REF!</v>
      </c>
      <c r="B193" s="26"/>
      <c r="C193" s="27" t="e">
        <f>#REF!</f>
        <v>#REF!</v>
      </c>
      <c r="D193" s="28"/>
      <c r="E193" s="28" t="e">
        <f>#REF!</f>
        <v>#REF!</v>
      </c>
      <c r="F193" s="28" t="e">
        <f>#REF!</f>
        <v>#REF!</v>
      </c>
      <c r="G193" s="29" t="e">
        <f t="shared" si="17"/>
        <v>#REF!</v>
      </c>
      <c r="H193" s="30" t="e">
        <f t="shared" si="18"/>
        <v>#REF!</v>
      </c>
      <c r="I193" s="29" t="e">
        <f>#REF!</f>
        <v>#REF!</v>
      </c>
      <c r="J193" s="30" t="e">
        <f t="shared" si="19"/>
        <v>#REF!</v>
      </c>
      <c r="K193" s="30" t="e">
        <f t="shared" si="20"/>
        <v>#REF!</v>
      </c>
      <c r="L193" s="30" t="e">
        <f>#REF!</f>
        <v>#REF!</v>
      </c>
      <c r="M193" s="157" t="e">
        <f t="shared" si="16"/>
        <v>#REF!</v>
      </c>
      <c r="N193" s="29"/>
      <c r="O193" s="31"/>
    </row>
    <row r="194" spans="1:15" x14ac:dyDescent="0.2">
      <c r="A194" s="25" t="e">
        <f>#REF!</f>
        <v>#REF!</v>
      </c>
      <c r="B194" s="26"/>
      <c r="C194" s="27" t="e">
        <f>#REF!</f>
        <v>#REF!</v>
      </c>
      <c r="D194" s="28"/>
      <c r="E194" s="28" t="e">
        <f>#REF!</f>
        <v>#REF!</v>
      </c>
      <c r="F194" s="28" t="e">
        <f>#REF!</f>
        <v>#REF!</v>
      </c>
      <c r="G194" s="29" t="e">
        <f t="shared" si="17"/>
        <v>#REF!</v>
      </c>
      <c r="H194" s="30" t="e">
        <f t="shared" si="18"/>
        <v>#REF!</v>
      </c>
      <c r="I194" s="29" t="e">
        <f>#REF!</f>
        <v>#REF!</v>
      </c>
      <c r="J194" s="30" t="e">
        <f t="shared" si="19"/>
        <v>#REF!</v>
      </c>
      <c r="K194" s="30" t="e">
        <f t="shared" si="20"/>
        <v>#REF!</v>
      </c>
      <c r="L194" s="30" t="e">
        <f>#REF!</f>
        <v>#REF!</v>
      </c>
      <c r="M194" s="157" t="e">
        <f t="shared" si="16"/>
        <v>#REF!</v>
      </c>
      <c r="N194" s="29"/>
      <c r="O194" s="31"/>
    </row>
    <row r="195" spans="1:15" x14ac:dyDescent="0.2">
      <c r="A195" s="25" t="e">
        <f>#REF!</f>
        <v>#REF!</v>
      </c>
      <c r="B195" s="26"/>
      <c r="C195" s="27" t="e">
        <f>#REF!</f>
        <v>#REF!</v>
      </c>
      <c r="D195" s="28"/>
      <c r="E195" s="28" t="e">
        <f>#REF!</f>
        <v>#REF!</v>
      </c>
      <c r="F195" s="28" t="e">
        <f>#REF!</f>
        <v>#REF!</v>
      </c>
      <c r="G195" s="29" t="e">
        <f t="shared" si="17"/>
        <v>#REF!</v>
      </c>
      <c r="H195" s="30" t="e">
        <f t="shared" si="18"/>
        <v>#REF!</v>
      </c>
      <c r="I195" s="29" t="e">
        <f>#REF!</f>
        <v>#REF!</v>
      </c>
      <c r="J195" s="30" t="e">
        <f t="shared" si="19"/>
        <v>#REF!</v>
      </c>
      <c r="K195" s="30" t="e">
        <f t="shared" si="20"/>
        <v>#REF!</v>
      </c>
      <c r="L195" s="30" t="e">
        <f>#REF!</f>
        <v>#REF!</v>
      </c>
      <c r="M195" s="157" t="e">
        <f t="shared" si="16"/>
        <v>#REF!</v>
      </c>
      <c r="N195" s="29"/>
      <c r="O195" s="31"/>
    </row>
    <row r="196" spans="1:15" x14ac:dyDescent="0.2">
      <c r="A196" s="25" t="e">
        <f>#REF!</f>
        <v>#REF!</v>
      </c>
      <c r="B196" s="26"/>
      <c r="C196" s="27" t="e">
        <f>#REF!</f>
        <v>#REF!</v>
      </c>
      <c r="D196" s="28"/>
      <c r="E196" s="28" t="e">
        <f>#REF!</f>
        <v>#REF!</v>
      </c>
      <c r="F196" s="28" t="e">
        <f>#REF!</f>
        <v>#REF!</v>
      </c>
      <c r="G196" s="29" t="e">
        <f t="shared" ref="G196:G210" si="21">I196/1.16</f>
        <v>#REF!</v>
      </c>
      <c r="H196" s="30" t="e">
        <f t="shared" ref="H196:H210" si="22">G196*0.16</f>
        <v>#REF!</v>
      </c>
      <c r="I196" s="29" t="e">
        <f>#REF!</f>
        <v>#REF!</v>
      </c>
      <c r="J196" s="30" t="e">
        <f t="shared" si="19"/>
        <v>#REF!</v>
      </c>
      <c r="K196" s="30" t="e">
        <f t="shared" si="20"/>
        <v>#REF!</v>
      </c>
      <c r="L196" s="30" t="e">
        <f>#REF!</f>
        <v>#REF!</v>
      </c>
      <c r="M196" s="157" t="e">
        <f t="shared" si="16"/>
        <v>#REF!</v>
      </c>
      <c r="N196" s="29"/>
      <c r="O196" s="31"/>
    </row>
    <row r="197" spans="1:15" x14ac:dyDescent="0.2">
      <c r="A197" s="25" t="e">
        <f>#REF!</f>
        <v>#REF!</v>
      </c>
      <c r="B197" s="26"/>
      <c r="C197" s="27" t="e">
        <f>#REF!</f>
        <v>#REF!</v>
      </c>
      <c r="D197" s="28"/>
      <c r="E197" s="28" t="e">
        <f>#REF!</f>
        <v>#REF!</v>
      </c>
      <c r="F197" s="28" t="e">
        <f>#REF!</f>
        <v>#REF!</v>
      </c>
      <c r="G197" s="29" t="e">
        <f t="shared" si="21"/>
        <v>#REF!</v>
      </c>
      <c r="H197" s="30" t="e">
        <f t="shared" si="22"/>
        <v>#REF!</v>
      </c>
      <c r="I197" s="29" t="e">
        <f>#REF!</f>
        <v>#REF!</v>
      </c>
      <c r="J197" s="30" t="e">
        <f t="shared" si="19"/>
        <v>#REF!</v>
      </c>
      <c r="K197" s="30" t="e">
        <f t="shared" si="20"/>
        <v>#REF!</v>
      </c>
      <c r="L197" s="30" t="e">
        <f>#REF!</f>
        <v>#REF!</v>
      </c>
      <c r="M197" s="157" t="e">
        <f t="shared" ref="M197:M210" si="23">M196+I197+L197</f>
        <v>#REF!</v>
      </c>
      <c r="N197" s="29"/>
      <c r="O197" s="31"/>
    </row>
    <row r="198" spans="1:15" x14ac:dyDescent="0.2">
      <c r="A198" s="25" t="e">
        <f>#REF!</f>
        <v>#REF!</v>
      </c>
      <c r="B198" s="26"/>
      <c r="C198" s="27" t="e">
        <f>#REF!</f>
        <v>#REF!</v>
      </c>
      <c r="D198" s="28"/>
      <c r="E198" s="28" t="e">
        <f>#REF!</f>
        <v>#REF!</v>
      </c>
      <c r="F198" s="28" t="e">
        <f>#REF!</f>
        <v>#REF!</v>
      </c>
      <c r="G198" s="29" t="e">
        <f t="shared" si="21"/>
        <v>#REF!</v>
      </c>
      <c r="H198" s="30" t="e">
        <f t="shared" si="22"/>
        <v>#REF!</v>
      </c>
      <c r="I198" s="29" t="e">
        <f>#REF!</f>
        <v>#REF!</v>
      </c>
      <c r="J198" s="30" t="e">
        <f t="shared" si="19"/>
        <v>#REF!</v>
      </c>
      <c r="K198" s="30" t="e">
        <f t="shared" si="20"/>
        <v>#REF!</v>
      </c>
      <c r="L198" s="30" t="e">
        <f>#REF!</f>
        <v>#REF!</v>
      </c>
      <c r="M198" s="157" t="e">
        <f t="shared" si="23"/>
        <v>#REF!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 t="e">
        <f t="shared" si="21"/>
        <v>#REF!</v>
      </c>
      <c r="H199" s="30" t="e">
        <f t="shared" si="22"/>
        <v>#REF!</v>
      </c>
      <c r="I199" s="29" t="e">
        <f>#REF!</f>
        <v>#REF!</v>
      </c>
      <c r="J199" s="30">
        <v>0</v>
      </c>
      <c r="K199" s="30">
        <f>J199*0.16</f>
        <v>0</v>
      </c>
      <c r="L199" s="30">
        <v>0</v>
      </c>
      <c r="M199" s="157" t="e">
        <f t="shared" si="23"/>
        <v>#REF!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 t="e">
        <f t="shared" si="21"/>
        <v>#REF!</v>
      </c>
      <c r="H200" s="30" t="e">
        <f t="shared" si="22"/>
        <v>#REF!</v>
      </c>
      <c r="I200" s="29" t="e">
        <f>#REF!</f>
        <v>#REF!</v>
      </c>
      <c r="J200" s="30">
        <v>0</v>
      </c>
      <c r="K200" s="30">
        <f t="shared" ref="K200:K208" si="24">J200*0.16</f>
        <v>0</v>
      </c>
      <c r="L200" s="30">
        <v>0</v>
      </c>
      <c r="M200" s="157" t="e">
        <f t="shared" si="23"/>
        <v>#REF!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 t="e">
        <f t="shared" si="21"/>
        <v>#REF!</v>
      </c>
      <c r="H201" s="30" t="e">
        <f t="shared" si="22"/>
        <v>#REF!</v>
      </c>
      <c r="I201" s="29" t="e">
        <f>#REF!</f>
        <v>#REF!</v>
      </c>
      <c r="J201" s="30">
        <v>0</v>
      </c>
      <c r="K201" s="30">
        <f t="shared" si="24"/>
        <v>0</v>
      </c>
      <c r="L201" s="30">
        <v>0</v>
      </c>
      <c r="M201" s="157" t="e">
        <f t="shared" si="23"/>
        <v>#REF!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 t="e">
        <f t="shared" si="21"/>
        <v>#REF!</v>
      </c>
      <c r="H202" s="30" t="e">
        <f t="shared" si="22"/>
        <v>#REF!</v>
      </c>
      <c r="I202" s="29" t="e">
        <f>#REF!</f>
        <v>#REF!</v>
      </c>
      <c r="J202" s="30">
        <v>0</v>
      </c>
      <c r="K202" s="30">
        <f t="shared" si="24"/>
        <v>0</v>
      </c>
      <c r="L202" s="30">
        <v>0</v>
      </c>
      <c r="M202" s="157" t="e">
        <f t="shared" si="23"/>
        <v>#REF!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 t="e">
        <f t="shared" si="21"/>
        <v>#REF!</v>
      </c>
      <c r="H203" s="30" t="e">
        <f t="shared" si="22"/>
        <v>#REF!</v>
      </c>
      <c r="I203" s="29" t="e">
        <f>#REF!</f>
        <v>#REF!</v>
      </c>
      <c r="J203" s="30">
        <v>0</v>
      </c>
      <c r="K203" s="30">
        <f t="shared" si="24"/>
        <v>0</v>
      </c>
      <c r="L203" s="30">
        <v>0</v>
      </c>
      <c r="M203" s="157" t="e">
        <f t="shared" si="23"/>
        <v>#REF!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 t="e">
        <f t="shared" si="21"/>
        <v>#REF!</v>
      </c>
      <c r="H204" s="30" t="e">
        <f t="shared" si="22"/>
        <v>#REF!</v>
      </c>
      <c r="I204" s="29" t="e">
        <f>#REF!</f>
        <v>#REF!</v>
      </c>
      <c r="J204" s="30">
        <v>0</v>
      </c>
      <c r="K204" s="30">
        <f t="shared" si="24"/>
        <v>0</v>
      </c>
      <c r="L204" s="30">
        <v>0</v>
      </c>
      <c r="M204" s="157" t="e">
        <f t="shared" si="23"/>
        <v>#REF!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 t="e">
        <f t="shared" si="21"/>
        <v>#REF!</v>
      </c>
      <c r="H205" s="30" t="e">
        <f t="shared" si="22"/>
        <v>#REF!</v>
      </c>
      <c r="I205" s="29" t="e">
        <f>#REF!</f>
        <v>#REF!</v>
      </c>
      <c r="J205" s="30">
        <v>0</v>
      </c>
      <c r="K205" s="30">
        <f t="shared" si="24"/>
        <v>0</v>
      </c>
      <c r="L205" s="30">
        <v>0</v>
      </c>
      <c r="M205" s="157" t="e">
        <f t="shared" si="23"/>
        <v>#REF!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 t="e">
        <f t="shared" si="21"/>
        <v>#REF!</v>
      </c>
      <c r="H206" s="30" t="e">
        <f t="shared" si="22"/>
        <v>#REF!</v>
      </c>
      <c r="I206" s="29" t="e">
        <f>#REF!</f>
        <v>#REF!</v>
      </c>
      <c r="J206" s="30">
        <v>0</v>
      </c>
      <c r="K206" s="30">
        <f t="shared" si="24"/>
        <v>0</v>
      </c>
      <c r="L206" s="30">
        <v>0</v>
      </c>
      <c r="M206" s="157" t="e">
        <f t="shared" si="23"/>
        <v>#REF!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 t="e">
        <f t="shared" si="21"/>
        <v>#REF!</v>
      </c>
      <c r="H207" s="30" t="e">
        <f t="shared" si="22"/>
        <v>#REF!</v>
      </c>
      <c r="I207" s="29" t="e">
        <f>#REF!</f>
        <v>#REF!</v>
      </c>
      <c r="J207" s="30">
        <v>0</v>
      </c>
      <c r="K207" s="30">
        <f t="shared" si="24"/>
        <v>0</v>
      </c>
      <c r="L207" s="30">
        <v>0</v>
      </c>
      <c r="M207" s="157" t="e">
        <f t="shared" si="23"/>
        <v>#REF!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 t="e">
        <f t="shared" si="21"/>
        <v>#REF!</v>
      </c>
      <c r="H208" s="30" t="e">
        <f t="shared" si="22"/>
        <v>#REF!</v>
      </c>
      <c r="I208" s="29" t="e">
        <f>#REF!</f>
        <v>#REF!</v>
      </c>
      <c r="J208" s="30">
        <v>0</v>
      </c>
      <c r="K208" s="30">
        <f t="shared" si="24"/>
        <v>0</v>
      </c>
      <c r="L208" s="30">
        <v>0</v>
      </c>
      <c r="M208" s="157" t="e">
        <f t="shared" si="23"/>
        <v>#REF!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 t="e">
        <f t="shared" si="21"/>
        <v>#REF!</v>
      </c>
      <c r="H209" s="30" t="e">
        <f t="shared" si="22"/>
        <v>#REF!</v>
      </c>
      <c r="I209" s="29" t="e">
        <f>#REF!</f>
        <v>#REF!</v>
      </c>
      <c r="J209" s="30">
        <v>0</v>
      </c>
      <c r="K209" s="30">
        <f>J209*0.16</f>
        <v>0</v>
      </c>
      <c r="L209" s="30">
        <v>0</v>
      </c>
      <c r="M209" s="157" t="e">
        <f t="shared" si="23"/>
        <v>#REF!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 t="e">
        <f t="shared" si="21"/>
        <v>#REF!</v>
      </c>
      <c r="H210" s="30" t="e">
        <f t="shared" si="22"/>
        <v>#REF!</v>
      </c>
      <c r="I210" s="29" t="e">
        <f>#REF!</f>
        <v>#REF!</v>
      </c>
      <c r="J210" s="30">
        <v>0</v>
      </c>
      <c r="K210" s="30">
        <f>J210*0.16</f>
        <v>0</v>
      </c>
      <c r="L210" s="30">
        <v>0</v>
      </c>
      <c r="M210" s="157" t="e">
        <f t="shared" si="23"/>
        <v>#REF!</v>
      </c>
      <c r="N210" s="29"/>
      <c r="O210" s="31"/>
    </row>
    <row r="211" spans="1:15" x14ac:dyDescent="0.2">
      <c r="A211" s="25" t="e">
        <f>#REF!</f>
        <v>#REF!</v>
      </c>
      <c r="B211" s="26"/>
      <c r="C211" s="27" t="e">
        <f>#REF!</f>
        <v>#REF!</v>
      </c>
      <c r="D211" s="28"/>
      <c r="E211" s="28" t="e">
        <f>#REF!</f>
        <v>#REF!</v>
      </c>
      <c r="F211" s="28" t="e">
        <f>#REF!</f>
        <v>#REF!</v>
      </c>
      <c r="G211" s="29" t="e">
        <f t="shared" ref="G211:G259" si="25">I211/1.16</f>
        <v>#REF!</v>
      </c>
      <c r="H211" s="30" t="e">
        <f t="shared" ref="H211:H259" si="26">G211*0.16</f>
        <v>#REF!</v>
      </c>
      <c r="I211" s="29" t="e">
        <f>#REF!</f>
        <v>#REF!</v>
      </c>
      <c r="J211" s="30" t="e">
        <f t="shared" ref="J211:J260" si="27">L211/1.16</f>
        <v>#REF!</v>
      </c>
      <c r="K211" s="30" t="e">
        <f t="shared" ref="K211:K259" si="28">J211*0.16</f>
        <v>#REF!</v>
      </c>
      <c r="L211" s="30" t="e">
        <f>#REF!</f>
        <v>#REF!</v>
      </c>
      <c r="M211" s="88" t="e">
        <f>#REF!</f>
        <v>#REF!</v>
      </c>
      <c r="N211" s="29"/>
      <c r="O211" s="31"/>
    </row>
    <row r="212" spans="1:15" x14ac:dyDescent="0.2">
      <c r="A212" s="25" t="e">
        <f>#REF!</f>
        <v>#REF!</v>
      </c>
      <c r="B212" s="26"/>
      <c r="C212" s="27" t="e">
        <f>#REF!</f>
        <v>#REF!</v>
      </c>
      <c r="D212" s="28"/>
      <c r="E212" s="28" t="e">
        <f>#REF!</f>
        <v>#REF!</v>
      </c>
      <c r="F212" s="28" t="e">
        <f>#REF!</f>
        <v>#REF!</v>
      </c>
      <c r="G212" s="29" t="e">
        <f t="shared" si="25"/>
        <v>#REF!</v>
      </c>
      <c r="H212" s="30" t="e">
        <f t="shared" si="26"/>
        <v>#REF!</v>
      </c>
      <c r="I212" s="29" t="e">
        <f>#REF!</f>
        <v>#REF!</v>
      </c>
      <c r="J212" s="30" t="e">
        <f t="shared" si="27"/>
        <v>#REF!</v>
      </c>
      <c r="K212" s="30" t="e">
        <f t="shared" si="28"/>
        <v>#REF!</v>
      </c>
      <c r="L212" s="30" t="e">
        <f>#REF!</f>
        <v>#REF!</v>
      </c>
      <c r="M212" s="88" t="e">
        <f>#REF!</f>
        <v>#REF!</v>
      </c>
      <c r="N212" s="29"/>
      <c r="O212" s="31"/>
    </row>
    <row r="213" spans="1:15" x14ac:dyDescent="0.2">
      <c r="A213" s="25" t="e">
        <f>#REF!</f>
        <v>#REF!</v>
      </c>
      <c r="B213" s="26"/>
      <c r="C213" s="27" t="e">
        <f>#REF!</f>
        <v>#REF!</v>
      </c>
      <c r="D213" s="28"/>
      <c r="E213" s="28" t="e">
        <f>#REF!</f>
        <v>#REF!</v>
      </c>
      <c r="F213" s="28" t="e">
        <f>#REF!</f>
        <v>#REF!</v>
      </c>
      <c r="G213" s="29" t="e">
        <f t="shared" si="25"/>
        <v>#REF!</v>
      </c>
      <c r="H213" s="30" t="e">
        <f t="shared" si="26"/>
        <v>#REF!</v>
      </c>
      <c r="I213" s="29" t="e">
        <f>#REF!</f>
        <v>#REF!</v>
      </c>
      <c r="J213" s="30" t="e">
        <f t="shared" si="27"/>
        <v>#REF!</v>
      </c>
      <c r="K213" s="30" t="e">
        <f t="shared" si="28"/>
        <v>#REF!</v>
      </c>
      <c r="L213" s="30" t="e">
        <f>#REF!</f>
        <v>#REF!</v>
      </c>
      <c r="M213" s="88" t="e">
        <f>#REF!</f>
        <v>#REF!</v>
      </c>
      <c r="N213" s="29"/>
      <c r="O213" s="31"/>
    </row>
    <row r="214" spans="1:15" x14ac:dyDescent="0.2">
      <c r="A214" s="25" t="e">
        <f>#REF!</f>
        <v>#REF!</v>
      </c>
      <c r="B214" s="26"/>
      <c r="C214" s="27" t="e">
        <f>#REF!</f>
        <v>#REF!</v>
      </c>
      <c r="D214" s="28"/>
      <c r="E214" s="28" t="e">
        <f>#REF!</f>
        <v>#REF!</v>
      </c>
      <c r="F214" s="28" t="e">
        <f>#REF!</f>
        <v>#REF!</v>
      </c>
      <c r="G214" s="29" t="e">
        <f t="shared" si="25"/>
        <v>#REF!</v>
      </c>
      <c r="H214" s="30" t="e">
        <f t="shared" si="26"/>
        <v>#REF!</v>
      </c>
      <c r="I214" s="29" t="e">
        <f>#REF!</f>
        <v>#REF!</v>
      </c>
      <c r="J214" s="30" t="e">
        <f t="shared" si="27"/>
        <v>#REF!</v>
      </c>
      <c r="K214" s="30" t="e">
        <f t="shared" si="28"/>
        <v>#REF!</v>
      </c>
      <c r="L214" s="30" t="e">
        <f>#REF!</f>
        <v>#REF!</v>
      </c>
      <c r="M214" s="88" t="e">
        <f>#REF!</f>
        <v>#REF!</v>
      </c>
      <c r="N214" s="29"/>
      <c r="O214" s="31"/>
    </row>
    <row r="215" spans="1:15" x14ac:dyDescent="0.2">
      <c r="A215" s="25" t="e">
        <f>#REF!</f>
        <v>#REF!</v>
      </c>
      <c r="B215" s="26"/>
      <c r="C215" s="27" t="e">
        <f>#REF!</f>
        <v>#REF!</v>
      </c>
      <c r="D215" s="28"/>
      <c r="E215" s="28" t="e">
        <f>#REF!</f>
        <v>#REF!</v>
      </c>
      <c r="F215" s="28" t="e">
        <f>#REF!</f>
        <v>#REF!</v>
      </c>
      <c r="G215" s="29" t="e">
        <f t="shared" si="25"/>
        <v>#REF!</v>
      </c>
      <c r="H215" s="30" t="e">
        <f t="shared" si="26"/>
        <v>#REF!</v>
      </c>
      <c r="I215" s="29" t="e">
        <f>#REF!</f>
        <v>#REF!</v>
      </c>
      <c r="J215" s="30" t="e">
        <f t="shared" si="27"/>
        <v>#REF!</v>
      </c>
      <c r="K215" s="30" t="e">
        <f t="shared" si="28"/>
        <v>#REF!</v>
      </c>
      <c r="L215" s="30" t="e">
        <f>#REF!</f>
        <v>#REF!</v>
      </c>
      <c r="M215" s="88" t="e">
        <f>#REF!</f>
        <v>#REF!</v>
      </c>
      <c r="N215" s="29"/>
      <c r="O215" s="31"/>
    </row>
    <row r="216" spans="1:15" x14ac:dyDescent="0.2">
      <c r="A216" s="25" t="e">
        <f>#REF!</f>
        <v>#REF!</v>
      </c>
      <c r="B216" s="26"/>
      <c r="C216" s="27" t="e">
        <f>#REF!</f>
        <v>#REF!</v>
      </c>
      <c r="D216" s="28"/>
      <c r="E216" s="28" t="s">
        <v>33</v>
      </c>
      <c r="F216" s="28" t="e">
        <f>#REF!</f>
        <v>#REF!</v>
      </c>
      <c r="G216" s="29" t="e">
        <f t="shared" si="25"/>
        <v>#REF!</v>
      </c>
      <c r="H216" s="30" t="e">
        <f t="shared" si="26"/>
        <v>#REF!</v>
      </c>
      <c r="I216" s="29" t="e">
        <f>#REF!</f>
        <v>#REF!</v>
      </c>
      <c r="J216" s="30" t="e">
        <f t="shared" si="27"/>
        <v>#REF!</v>
      </c>
      <c r="K216" s="30" t="e">
        <f t="shared" si="28"/>
        <v>#REF!</v>
      </c>
      <c r="L216" s="30" t="e">
        <f>#REF!</f>
        <v>#REF!</v>
      </c>
      <c r="M216" s="88" t="e">
        <f>#REF!</f>
        <v>#REF!</v>
      </c>
      <c r="N216" s="29"/>
      <c r="O216" s="31"/>
    </row>
    <row r="217" spans="1:15" x14ac:dyDescent="0.2">
      <c r="A217" s="25" t="e">
        <f>#REF!</f>
        <v>#REF!</v>
      </c>
      <c r="B217" s="26"/>
      <c r="C217" s="27" t="e">
        <f>#REF!</f>
        <v>#REF!</v>
      </c>
      <c r="D217" s="28"/>
      <c r="E217" s="28" t="e">
        <f>#REF!</f>
        <v>#REF!</v>
      </c>
      <c r="F217" s="28" t="e">
        <f>#REF!</f>
        <v>#REF!</v>
      </c>
      <c r="G217" s="29" t="e">
        <f t="shared" si="25"/>
        <v>#REF!</v>
      </c>
      <c r="H217" s="30" t="e">
        <f t="shared" si="26"/>
        <v>#REF!</v>
      </c>
      <c r="I217" s="29" t="e">
        <f>#REF!</f>
        <v>#REF!</v>
      </c>
      <c r="J217" s="30" t="e">
        <f t="shared" si="27"/>
        <v>#REF!</v>
      </c>
      <c r="K217" s="30" t="e">
        <f t="shared" si="28"/>
        <v>#REF!</v>
      </c>
      <c r="L217" s="30" t="e">
        <f>#REF!</f>
        <v>#REF!</v>
      </c>
      <c r="M217" s="88" t="e">
        <f>#REF!</f>
        <v>#REF!</v>
      </c>
      <c r="N217" s="29"/>
      <c r="O217" s="31"/>
    </row>
    <row r="218" spans="1:15" x14ac:dyDescent="0.2">
      <c r="A218" s="25" t="e">
        <f>#REF!</f>
        <v>#REF!</v>
      </c>
      <c r="B218" s="26"/>
      <c r="C218" s="27" t="e">
        <f>#REF!</f>
        <v>#REF!</v>
      </c>
      <c r="D218" s="28"/>
      <c r="E218" s="28" t="e">
        <f>#REF!</f>
        <v>#REF!</v>
      </c>
      <c r="F218" s="28" t="e">
        <f>#REF!</f>
        <v>#REF!</v>
      </c>
      <c r="G218" s="29" t="e">
        <f>I218/1.16</f>
        <v>#REF!</v>
      </c>
      <c r="H218" s="30" t="e">
        <f>G218*0.16</f>
        <v>#REF!</v>
      </c>
      <c r="I218" s="29" t="e">
        <f>#REF!</f>
        <v>#REF!</v>
      </c>
      <c r="J218" s="30" t="e">
        <f>L218/1.16</f>
        <v>#REF!</v>
      </c>
      <c r="K218" s="30" t="e">
        <f>J218*0.16</f>
        <v>#REF!</v>
      </c>
      <c r="L218" s="30" t="e">
        <f>#REF!</f>
        <v>#REF!</v>
      </c>
      <c r="M218" s="88" t="e">
        <f>#REF!</f>
        <v>#REF!</v>
      </c>
      <c r="N218" s="29"/>
      <c r="O218" s="31"/>
    </row>
    <row r="219" spans="1:15" x14ac:dyDescent="0.2">
      <c r="A219" s="25" t="e">
        <f>#REF!</f>
        <v>#REF!</v>
      </c>
      <c r="B219" s="26"/>
      <c r="C219" s="27" t="e">
        <f>#REF!</f>
        <v>#REF!</v>
      </c>
      <c r="D219" s="28"/>
      <c r="E219" s="28" t="e">
        <f>#REF!</f>
        <v>#REF!</v>
      </c>
      <c r="F219" s="28" t="e">
        <f>#REF!</f>
        <v>#REF!</v>
      </c>
      <c r="G219" s="29" t="e">
        <f>I219/1.16</f>
        <v>#REF!</v>
      </c>
      <c r="H219" s="30" t="e">
        <f>G219*0.16</f>
        <v>#REF!</v>
      </c>
      <c r="I219" s="29" t="e">
        <f>#REF!</f>
        <v>#REF!</v>
      </c>
      <c r="J219" s="30" t="e">
        <f>L219/1.16</f>
        <v>#REF!</v>
      </c>
      <c r="K219" s="30" t="e">
        <f>J219*0.16</f>
        <v>#REF!</v>
      </c>
      <c r="L219" s="30" t="e">
        <f>#REF!</f>
        <v>#REF!</v>
      </c>
      <c r="M219" s="88" t="e">
        <f>#REF!</f>
        <v>#REF!</v>
      </c>
      <c r="N219" s="29"/>
      <c r="O219" s="31"/>
    </row>
    <row r="220" spans="1:15" x14ac:dyDescent="0.2">
      <c r="A220" s="25" t="e">
        <f>#REF!</f>
        <v>#REF!</v>
      </c>
      <c r="B220" s="26"/>
      <c r="C220" s="27" t="e">
        <f>#REF!</f>
        <v>#REF!</v>
      </c>
      <c r="D220" s="28"/>
      <c r="E220" s="28" t="e">
        <f>#REF!</f>
        <v>#REF!</v>
      </c>
      <c r="F220" s="28" t="e">
        <f>#REF!</f>
        <v>#REF!</v>
      </c>
      <c r="G220" s="29" t="e">
        <f t="shared" si="25"/>
        <v>#REF!</v>
      </c>
      <c r="H220" s="30" t="e">
        <f t="shared" si="26"/>
        <v>#REF!</v>
      </c>
      <c r="I220" s="29" t="e">
        <f>#REF!</f>
        <v>#REF!</v>
      </c>
      <c r="J220" s="30" t="e">
        <f t="shared" si="27"/>
        <v>#REF!</v>
      </c>
      <c r="K220" s="30" t="e">
        <f t="shared" si="28"/>
        <v>#REF!</v>
      </c>
      <c r="L220" s="30" t="e">
        <f>#REF!</f>
        <v>#REF!</v>
      </c>
      <c r="M220" s="88" t="e">
        <f>#REF!</f>
        <v>#REF!</v>
      </c>
      <c r="N220" s="29"/>
      <c r="O220" s="31"/>
    </row>
    <row r="221" spans="1:15" x14ac:dyDescent="0.2">
      <c r="A221" s="25" t="e">
        <f>#REF!</f>
        <v>#REF!</v>
      </c>
      <c r="B221" s="26"/>
      <c r="C221" s="27" t="e">
        <f>#REF!</f>
        <v>#REF!</v>
      </c>
      <c r="D221" s="28"/>
      <c r="E221" s="28" t="e">
        <f>#REF!</f>
        <v>#REF!</v>
      </c>
      <c r="F221" s="28" t="e">
        <f>#REF!</f>
        <v>#REF!</v>
      </c>
      <c r="G221" s="29" t="e">
        <f t="shared" si="25"/>
        <v>#REF!</v>
      </c>
      <c r="H221" s="30" t="e">
        <f t="shared" si="26"/>
        <v>#REF!</v>
      </c>
      <c r="I221" s="29" t="e">
        <f>#REF!</f>
        <v>#REF!</v>
      </c>
      <c r="J221" s="30" t="e">
        <f t="shared" si="27"/>
        <v>#REF!</v>
      </c>
      <c r="K221" s="30" t="e">
        <f t="shared" si="28"/>
        <v>#REF!</v>
      </c>
      <c r="L221" s="30" t="e">
        <f>#REF!</f>
        <v>#REF!</v>
      </c>
      <c r="M221" s="88" t="e">
        <f>#REF!</f>
        <v>#REF!</v>
      </c>
      <c r="N221" s="29"/>
      <c r="O221" s="31"/>
    </row>
    <row r="222" spans="1:15" x14ac:dyDescent="0.2">
      <c r="A222" s="25" t="e">
        <f>#REF!</f>
        <v>#REF!</v>
      </c>
      <c r="B222" s="26"/>
      <c r="C222" s="27" t="e">
        <f>#REF!</f>
        <v>#REF!</v>
      </c>
      <c r="D222" s="28"/>
      <c r="E222" s="28" t="e">
        <f>#REF!</f>
        <v>#REF!</v>
      </c>
      <c r="F222" s="28" t="e">
        <f>#REF!</f>
        <v>#REF!</v>
      </c>
      <c r="G222" s="29" t="e">
        <f t="shared" si="25"/>
        <v>#REF!</v>
      </c>
      <c r="H222" s="30" t="e">
        <f t="shared" si="26"/>
        <v>#REF!</v>
      </c>
      <c r="I222" s="29" t="e">
        <f>#REF!</f>
        <v>#REF!</v>
      </c>
      <c r="J222" s="30" t="e">
        <f t="shared" si="27"/>
        <v>#REF!</v>
      </c>
      <c r="K222" s="30" t="e">
        <f t="shared" si="28"/>
        <v>#REF!</v>
      </c>
      <c r="L222" s="30" t="e">
        <f>#REF!</f>
        <v>#REF!</v>
      </c>
      <c r="M222" s="88" t="e">
        <f>#REF!</f>
        <v>#REF!</v>
      </c>
      <c r="N222" s="29"/>
      <c r="O222" s="31"/>
    </row>
    <row r="223" spans="1:15" x14ac:dyDescent="0.2">
      <c r="A223" s="25" t="e">
        <f>#REF!</f>
        <v>#REF!</v>
      </c>
      <c r="B223" s="26"/>
      <c r="C223" s="27" t="e">
        <f>#REF!</f>
        <v>#REF!</v>
      </c>
      <c r="D223" s="28"/>
      <c r="E223" s="28" t="e">
        <f>#REF!</f>
        <v>#REF!</v>
      </c>
      <c r="F223" s="28" t="e">
        <f>#REF!</f>
        <v>#REF!</v>
      </c>
      <c r="G223" s="29" t="e">
        <f t="shared" si="25"/>
        <v>#REF!</v>
      </c>
      <c r="H223" s="30" t="e">
        <f t="shared" si="26"/>
        <v>#REF!</v>
      </c>
      <c r="I223" s="29" t="e">
        <f>#REF!</f>
        <v>#REF!</v>
      </c>
      <c r="J223" s="30" t="e">
        <f t="shared" si="27"/>
        <v>#REF!</v>
      </c>
      <c r="K223" s="30" t="e">
        <f t="shared" si="28"/>
        <v>#REF!</v>
      </c>
      <c r="L223" s="30" t="e">
        <f>#REF!</f>
        <v>#REF!</v>
      </c>
      <c r="M223" s="88" t="e">
        <f>#REF!</f>
        <v>#REF!</v>
      </c>
      <c r="N223" s="29"/>
      <c r="O223" s="31"/>
    </row>
    <row r="224" spans="1:15" x14ac:dyDescent="0.2">
      <c r="A224" s="25" t="e">
        <f>#REF!</f>
        <v>#REF!</v>
      </c>
      <c r="B224" s="26"/>
      <c r="C224" s="27" t="e">
        <f>#REF!</f>
        <v>#REF!</v>
      </c>
      <c r="D224" s="28"/>
      <c r="E224" s="28" t="e">
        <f>#REF!</f>
        <v>#REF!</v>
      </c>
      <c r="F224" s="28" t="e">
        <f>#REF!</f>
        <v>#REF!</v>
      </c>
      <c r="G224" s="29" t="e">
        <f t="shared" si="25"/>
        <v>#REF!</v>
      </c>
      <c r="H224" s="30" t="e">
        <f t="shared" si="26"/>
        <v>#REF!</v>
      </c>
      <c r="I224" s="29" t="e">
        <f>#REF!</f>
        <v>#REF!</v>
      </c>
      <c r="J224" s="30" t="e">
        <f t="shared" si="27"/>
        <v>#REF!</v>
      </c>
      <c r="K224" s="30" t="e">
        <f t="shared" si="28"/>
        <v>#REF!</v>
      </c>
      <c r="L224" s="30" t="e">
        <f>#REF!</f>
        <v>#REF!</v>
      </c>
      <c r="M224" s="88" t="e">
        <f>#REF!</f>
        <v>#REF!</v>
      </c>
      <c r="N224" s="29"/>
      <c r="O224" s="31"/>
    </row>
    <row r="225" spans="1:15" x14ac:dyDescent="0.2">
      <c r="A225" s="25" t="e">
        <f>#REF!</f>
        <v>#REF!</v>
      </c>
      <c r="B225" s="26"/>
      <c r="C225" s="27" t="e">
        <f>#REF!</f>
        <v>#REF!</v>
      </c>
      <c r="D225" s="28"/>
      <c r="E225" s="28" t="e">
        <f>#REF!</f>
        <v>#REF!</v>
      </c>
      <c r="F225" s="28" t="e">
        <f>#REF!</f>
        <v>#REF!</v>
      </c>
      <c r="G225" s="29" t="e">
        <f t="shared" si="25"/>
        <v>#REF!</v>
      </c>
      <c r="H225" s="30" t="e">
        <f t="shared" si="26"/>
        <v>#REF!</v>
      </c>
      <c r="I225" s="29" t="e">
        <f>#REF!</f>
        <v>#REF!</v>
      </c>
      <c r="J225" s="30" t="e">
        <f t="shared" si="27"/>
        <v>#REF!</v>
      </c>
      <c r="K225" s="30" t="e">
        <f t="shared" si="28"/>
        <v>#REF!</v>
      </c>
      <c r="L225" s="30" t="e">
        <f>#REF!</f>
        <v>#REF!</v>
      </c>
      <c r="M225" s="88" t="e">
        <f>#REF!</f>
        <v>#REF!</v>
      </c>
      <c r="N225" s="29"/>
      <c r="O225" s="31"/>
    </row>
    <row r="226" spans="1:15" x14ac:dyDescent="0.2">
      <c r="A226" s="25" t="e">
        <f>#REF!</f>
        <v>#REF!</v>
      </c>
      <c r="B226" s="26"/>
      <c r="C226" s="27" t="e">
        <f>#REF!</f>
        <v>#REF!</v>
      </c>
      <c r="D226" s="28"/>
      <c r="E226" s="28" t="e">
        <f>#REF!</f>
        <v>#REF!</v>
      </c>
      <c r="F226" s="28" t="e">
        <f>#REF!</f>
        <v>#REF!</v>
      </c>
      <c r="G226" s="29" t="e">
        <f t="shared" si="25"/>
        <v>#REF!</v>
      </c>
      <c r="H226" s="30" t="e">
        <f t="shared" si="26"/>
        <v>#REF!</v>
      </c>
      <c r="I226" s="29" t="e">
        <f>#REF!</f>
        <v>#REF!</v>
      </c>
      <c r="J226" s="30" t="e">
        <f t="shared" si="27"/>
        <v>#REF!</v>
      </c>
      <c r="K226" s="30" t="e">
        <f t="shared" si="28"/>
        <v>#REF!</v>
      </c>
      <c r="L226" s="30" t="e">
        <f>#REF!</f>
        <v>#REF!</v>
      </c>
      <c r="M226" s="88" t="e">
        <f>#REF!</f>
        <v>#REF!</v>
      </c>
      <c r="N226" s="29"/>
      <c r="O226" s="31"/>
    </row>
    <row r="227" spans="1:15" x14ac:dyDescent="0.2">
      <c r="A227" s="25" t="e">
        <f>#REF!</f>
        <v>#REF!</v>
      </c>
      <c r="B227" s="26"/>
      <c r="C227" s="27" t="e">
        <f>#REF!</f>
        <v>#REF!</v>
      </c>
      <c r="D227" s="28"/>
      <c r="E227" s="28" t="e">
        <f>#REF!</f>
        <v>#REF!</v>
      </c>
      <c r="F227" s="28" t="e">
        <f>#REF!</f>
        <v>#REF!</v>
      </c>
      <c r="G227" s="29" t="e">
        <f t="shared" si="25"/>
        <v>#REF!</v>
      </c>
      <c r="H227" s="30" t="e">
        <f t="shared" si="26"/>
        <v>#REF!</v>
      </c>
      <c r="I227" s="29" t="e">
        <f>#REF!</f>
        <v>#REF!</v>
      </c>
      <c r="J227" s="30" t="e">
        <f t="shared" si="27"/>
        <v>#REF!</v>
      </c>
      <c r="K227" s="30" t="e">
        <f t="shared" si="28"/>
        <v>#REF!</v>
      </c>
      <c r="L227" s="30" t="e">
        <f>#REF!</f>
        <v>#REF!</v>
      </c>
      <c r="M227" s="88" t="e">
        <f>#REF!</f>
        <v>#REF!</v>
      </c>
      <c r="N227" s="29"/>
      <c r="O227" s="31"/>
    </row>
    <row r="228" spans="1:15" x14ac:dyDescent="0.2">
      <c r="A228" s="25" t="e">
        <f>#REF!</f>
        <v>#REF!</v>
      </c>
      <c r="B228" s="26"/>
      <c r="C228" s="27" t="e">
        <f>#REF!</f>
        <v>#REF!</v>
      </c>
      <c r="D228" s="28"/>
      <c r="E228" s="28" t="e">
        <f>#REF!</f>
        <v>#REF!</v>
      </c>
      <c r="F228" s="28" t="e">
        <f>#REF!</f>
        <v>#REF!</v>
      </c>
      <c r="G228" s="29" t="e">
        <f t="shared" si="25"/>
        <v>#REF!</v>
      </c>
      <c r="H228" s="30" t="e">
        <f t="shared" si="26"/>
        <v>#REF!</v>
      </c>
      <c r="I228" s="29" t="e">
        <f>#REF!</f>
        <v>#REF!</v>
      </c>
      <c r="J228" s="30" t="e">
        <f t="shared" si="27"/>
        <v>#REF!</v>
      </c>
      <c r="K228" s="30" t="e">
        <f t="shared" si="28"/>
        <v>#REF!</v>
      </c>
      <c r="L228" s="30" t="e">
        <f>#REF!</f>
        <v>#REF!</v>
      </c>
      <c r="M228" s="88" t="e">
        <f>#REF!</f>
        <v>#REF!</v>
      </c>
      <c r="N228" s="29"/>
      <c r="O228" s="31"/>
    </row>
    <row r="229" spans="1:15" x14ac:dyDescent="0.2">
      <c r="A229" s="25" t="e">
        <f>#REF!</f>
        <v>#REF!</v>
      </c>
      <c r="B229" s="26"/>
      <c r="C229" s="27" t="e">
        <f>#REF!</f>
        <v>#REF!</v>
      </c>
      <c r="D229" s="28"/>
      <c r="E229" s="28" t="e">
        <f>#REF!</f>
        <v>#REF!</v>
      </c>
      <c r="F229" s="28" t="e">
        <f>#REF!</f>
        <v>#REF!</v>
      </c>
      <c r="G229" s="29" t="e">
        <f t="shared" si="25"/>
        <v>#REF!</v>
      </c>
      <c r="H229" s="30" t="e">
        <f t="shared" si="26"/>
        <v>#REF!</v>
      </c>
      <c r="I229" s="29" t="e">
        <f>#REF!</f>
        <v>#REF!</v>
      </c>
      <c r="J229" s="30" t="e">
        <f t="shared" si="27"/>
        <v>#REF!</v>
      </c>
      <c r="K229" s="30" t="e">
        <f t="shared" si="28"/>
        <v>#REF!</v>
      </c>
      <c r="L229" s="30" t="e">
        <f>#REF!</f>
        <v>#REF!</v>
      </c>
      <c r="M229" s="88" t="e">
        <f>#REF!</f>
        <v>#REF!</v>
      </c>
      <c r="N229" s="29"/>
      <c r="O229" s="31"/>
    </row>
    <row r="230" spans="1:15" x14ac:dyDescent="0.2">
      <c r="A230" s="25" t="e">
        <f>#REF!</f>
        <v>#REF!</v>
      </c>
      <c r="B230" s="26"/>
      <c r="C230" s="27" t="e">
        <f>#REF!</f>
        <v>#REF!</v>
      </c>
      <c r="D230" s="28"/>
      <c r="E230" s="28" t="s">
        <v>33</v>
      </c>
      <c r="F230" s="28" t="e">
        <f>#REF!</f>
        <v>#REF!</v>
      </c>
      <c r="G230" s="29" t="e">
        <f t="shared" si="25"/>
        <v>#REF!</v>
      </c>
      <c r="H230" s="30" t="e">
        <f t="shared" si="26"/>
        <v>#REF!</v>
      </c>
      <c r="I230" s="29" t="e">
        <f>#REF!</f>
        <v>#REF!</v>
      </c>
      <c r="J230" s="30" t="e">
        <f t="shared" si="27"/>
        <v>#REF!</v>
      </c>
      <c r="K230" s="30" t="e">
        <f t="shared" si="28"/>
        <v>#REF!</v>
      </c>
      <c r="L230" s="30" t="e">
        <f>#REF!</f>
        <v>#REF!</v>
      </c>
      <c r="M230" s="88" t="e">
        <f>#REF!</f>
        <v>#REF!</v>
      </c>
      <c r="N230" s="29"/>
      <c r="O230" s="31"/>
    </row>
    <row r="231" spans="1:15" x14ac:dyDescent="0.2">
      <c r="A231" s="25" t="e">
        <f>#REF!</f>
        <v>#REF!</v>
      </c>
      <c r="B231" s="26"/>
      <c r="C231" s="27" t="e">
        <f>#REF!</f>
        <v>#REF!</v>
      </c>
      <c r="D231" s="28"/>
      <c r="E231" s="28" t="e">
        <f>#REF!</f>
        <v>#REF!</v>
      </c>
      <c r="F231" s="28" t="e">
        <f>#REF!</f>
        <v>#REF!</v>
      </c>
      <c r="G231" s="29" t="e">
        <f t="shared" si="25"/>
        <v>#REF!</v>
      </c>
      <c r="H231" s="30" t="e">
        <f t="shared" si="26"/>
        <v>#REF!</v>
      </c>
      <c r="I231" s="29" t="e">
        <f>#REF!</f>
        <v>#REF!</v>
      </c>
      <c r="J231" s="30" t="e">
        <f t="shared" si="27"/>
        <v>#REF!</v>
      </c>
      <c r="K231" s="30" t="e">
        <f t="shared" si="28"/>
        <v>#REF!</v>
      </c>
      <c r="L231" s="30" t="e">
        <f>#REF!</f>
        <v>#REF!</v>
      </c>
      <c r="M231" s="88" t="e">
        <f>#REF!</f>
        <v>#REF!</v>
      </c>
      <c r="N231" s="29"/>
      <c r="O231" s="31"/>
    </row>
    <row r="232" spans="1:15" x14ac:dyDescent="0.2">
      <c r="A232" s="25" t="e">
        <f>#REF!</f>
        <v>#REF!</v>
      </c>
      <c r="B232" s="26"/>
      <c r="C232" s="27" t="e">
        <f>#REF!</f>
        <v>#REF!</v>
      </c>
      <c r="D232" s="28"/>
      <c r="E232" s="28" t="e">
        <f>#REF!</f>
        <v>#REF!</v>
      </c>
      <c r="F232" s="28" t="e">
        <f>#REF!</f>
        <v>#REF!</v>
      </c>
      <c r="G232" s="29" t="e">
        <f t="shared" si="25"/>
        <v>#REF!</v>
      </c>
      <c r="H232" s="30" t="e">
        <f t="shared" si="26"/>
        <v>#REF!</v>
      </c>
      <c r="I232" s="29" t="e">
        <f>#REF!</f>
        <v>#REF!</v>
      </c>
      <c r="J232" s="30" t="e">
        <f t="shared" si="27"/>
        <v>#REF!</v>
      </c>
      <c r="K232" s="30" t="e">
        <f t="shared" si="28"/>
        <v>#REF!</v>
      </c>
      <c r="L232" s="30" t="e">
        <f>#REF!</f>
        <v>#REF!</v>
      </c>
      <c r="M232" s="88" t="e">
        <f>#REF!</f>
        <v>#REF!</v>
      </c>
      <c r="N232" s="29"/>
      <c r="O232" s="31"/>
    </row>
    <row r="233" spans="1:15" x14ac:dyDescent="0.2">
      <c r="A233" s="25" t="e">
        <f>#REF!</f>
        <v>#REF!</v>
      </c>
      <c r="B233" s="26"/>
      <c r="C233" s="27" t="e">
        <f>#REF!</f>
        <v>#REF!</v>
      </c>
      <c r="D233" s="28"/>
      <c r="E233" s="28" t="e">
        <f>#REF!</f>
        <v>#REF!</v>
      </c>
      <c r="F233" s="28" t="e">
        <f>#REF!</f>
        <v>#REF!</v>
      </c>
      <c r="G233" s="29" t="e">
        <f t="shared" si="25"/>
        <v>#REF!</v>
      </c>
      <c r="H233" s="30" t="e">
        <f t="shared" si="26"/>
        <v>#REF!</v>
      </c>
      <c r="I233" s="29" t="e">
        <f>#REF!</f>
        <v>#REF!</v>
      </c>
      <c r="J233" s="30" t="e">
        <f t="shared" si="27"/>
        <v>#REF!</v>
      </c>
      <c r="K233" s="30" t="e">
        <f t="shared" si="28"/>
        <v>#REF!</v>
      </c>
      <c r="L233" s="30" t="e">
        <f>#REF!</f>
        <v>#REF!</v>
      </c>
      <c r="M233" s="88" t="e">
        <f>#REF!</f>
        <v>#REF!</v>
      </c>
      <c r="N233" s="29"/>
      <c r="O233" s="31"/>
    </row>
    <row r="234" spans="1:15" x14ac:dyDescent="0.2">
      <c r="A234" s="25" t="e">
        <f>#REF!</f>
        <v>#REF!</v>
      </c>
      <c r="B234" s="26"/>
      <c r="C234" s="27" t="e">
        <f>#REF!</f>
        <v>#REF!</v>
      </c>
      <c r="D234" s="28"/>
      <c r="E234" s="28" t="e">
        <f>#REF!</f>
        <v>#REF!</v>
      </c>
      <c r="F234" s="28" t="e">
        <f>#REF!</f>
        <v>#REF!</v>
      </c>
      <c r="G234" s="29" t="e">
        <f t="shared" si="25"/>
        <v>#REF!</v>
      </c>
      <c r="H234" s="30" t="e">
        <f t="shared" si="26"/>
        <v>#REF!</v>
      </c>
      <c r="I234" s="29" t="e">
        <f>#REF!</f>
        <v>#REF!</v>
      </c>
      <c r="J234" s="30" t="e">
        <f t="shared" si="27"/>
        <v>#REF!</v>
      </c>
      <c r="K234" s="30" t="e">
        <f t="shared" si="28"/>
        <v>#REF!</v>
      </c>
      <c r="L234" s="30" t="e">
        <f>#REF!</f>
        <v>#REF!</v>
      </c>
      <c r="M234" s="88" t="e">
        <f>#REF!</f>
        <v>#REF!</v>
      </c>
      <c r="N234" s="29"/>
      <c r="O234" s="31"/>
    </row>
    <row r="235" spans="1:15" x14ac:dyDescent="0.2">
      <c r="A235" s="25" t="e">
        <f>#REF!</f>
        <v>#REF!</v>
      </c>
      <c r="B235" s="26"/>
      <c r="C235" s="27" t="e">
        <f>#REF!</f>
        <v>#REF!</v>
      </c>
      <c r="D235" s="28"/>
      <c r="E235" s="28" t="e">
        <f>#REF!</f>
        <v>#REF!</v>
      </c>
      <c r="F235" s="28" t="e">
        <f>#REF!</f>
        <v>#REF!</v>
      </c>
      <c r="G235" s="29" t="e">
        <f t="shared" si="25"/>
        <v>#REF!</v>
      </c>
      <c r="H235" s="30" t="e">
        <f t="shared" si="26"/>
        <v>#REF!</v>
      </c>
      <c r="I235" s="29" t="e">
        <f>#REF!</f>
        <v>#REF!</v>
      </c>
      <c r="J235" s="30" t="e">
        <f t="shared" si="27"/>
        <v>#REF!</v>
      </c>
      <c r="K235" s="30" t="e">
        <f t="shared" si="28"/>
        <v>#REF!</v>
      </c>
      <c r="L235" s="30" t="e">
        <f>#REF!</f>
        <v>#REF!</v>
      </c>
      <c r="M235" s="88" t="e">
        <f>#REF!</f>
        <v>#REF!</v>
      </c>
      <c r="N235" s="29"/>
      <c r="O235" s="31"/>
    </row>
    <row r="236" spans="1:15" x14ac:dyDescent="0.2">
      <c r="A236" s="25" t="e">
        <f>#REF!</f>
        <v>#REF!</v>
      </c>
      <c r="B236" s="26"/>
      <c r="C236" s="27" t="e">
        <f>#REF!</f>
        <v>#REF!</v>
      </c>
      <c r="D236" s="28"/>
      <c r="E236" s="28" t="e">
        <f>#REF!</f>
        <v>#REF!</v>
      </c>
      <c r="F236" s="28" t="e">
        <f>#REF!</f>
        <v>#REF!</v>
      </c>
      <c r="G236" s="29" t="e">
        <f t="shared" si="25"/>
        <v>#REF!</v>
      </c>
      <c r="H236" s="30" t="e">
        <f t="shared" si="26"/>
        <v>#REF!</v>
      </c>
      <c r="I236" s="29" t="e">
        <f>#REF!</f>
        <v>#REF!</v>
      </c>
      <c r="J236" s="30" t="e">
        <f t="shared" si="27"/>
        <v>#REF!</v>
      </c>
      <c r="K236" s="30" t="e">
        <f t="shared" si="28"/>
        <v>#REF!</v>
      </c>
      <c r="L236" s="30" t="e">
        <f>#REF!</f>
        <v>#REF!</v>
      </c>
      <c r="M236" s="88" t="e">
        <f>#REF!</f>
        <v>#REF!</v>
      </c>
      <c r="N236" s="29"/>
      <c r="O236" s="31"/>
    </row>
    <row r="237" spans="1:15" x14ac:dyDescent="0.2">
      <c r="A237" s="25" t="e">
        <f>#REF!</f>
        <v>#REF!</v>
      </c>
      <c r="B237" s="26"/>
      <c r="C237" s="27" t="e">
        <f>#REF!</f>
        <v>#REF!</v>
      </c>
      <c r="D237" s="28"/>
      <c r="E237" s="28" t="e">
        <f>#REF!</f>
        <v>#REF!</v>
      </c>
      <c r="F237" s="28" t="e">
        <f>#REF!</f>
        <v>#REF!</v>
      </c>
      <c r="G237" s="29" t="e">
        <f t="shared" si="25"/>
        <v>#REF!</v>
      </c>
      <c r="H237" s="30" t="e">
        <f t="shared" si="26"/>
        <v>#REF!</v>
      </c>
      <c r="I237" s="29" t="e">
        <f>#REF!</f>
        <v>#REF!</v>
      </c>
      <c r="J237" s="30" t="e">
        <f t="shared" si="27"/>
        <v>#REF!</v>
      </c>
      <c r="K237" s="30" t="e">
        <f t="shared" si="28"/>
        <v>#REF!</v>
      </c>
      <c r="L237" s="30" t="e">
        <f>#REF!</f>
        <v>#REF!</v>
      </c>
      <c r="M237" s="88" t="e">
        <f>#REF!</f>
        <v>#REF!</v>
      </c>
      <c r="N237" s="29"/>
      <c r="O237" s="31"/>
    </row>
    <row r="238" spans="1:15" x14ac:dyDescent="0.2">
      <c r="A238" s="25" t="e">
        <f>#REF!</f>
        <v>#REF!</v>
      </c>
      <c r="B238" s="26"/>
      <c r="C238" s="27" t="e">
        <f>#REF!</f>
        <v>#REF!</v>
      </c>
      <c r="D238" s="28"/>
      <c r="E238" s="28" t="e">
        <f>#REF!</f>
        <v>#REF!</v>
      </c>
      <c r="F238" s="28" t="e">
        <f>#REF!</f>
        <v>#REF!</v>
      </c>
      <c r="G238" s="29" t="e">
        <f t="shared" si="25"/>
        <v>#REF!</v>
      </c>
      <c r="H238" s="30" t="e">
        <f t="shared" si="26"/>
        <v>#REF!</v>
      </c>
      <c r="I238" s="29" t="e">
        <f>#REF!</f>
        <v>#REF!</v>
      </c>
      <c r="J238" s="30" t="e">
        <f t="shared" si="27"/>
        <v>#REF!</v>
      </c>
      <c r="K238" s="30" t="e">
        <f t="shared" si="28"/>
        <v>#REF!</v>
      </c>
      <c r="L238" s="30" t="e">
        <f>#REF!</f>
        <v>#REF!</v>
      </c>
      <c r="M238" s="88" t="e">
        <f>#REF!</f>
        <v>#REF!</v>
      </c>
      <c r="N238" s="29"/>
      <c r="O238" s="31"/>
    </row>
    <row r="239" spans="1:15" x14ac:dyDescent="0.2">
      <c r="A239" s="25" t="e">
        <f>#REF!</f>
        <v>#REF!</v>
      </c>
      <c r="B239" s="26"/>
      <c r="C239" s="27" t="e">
        <f>#REF!</f>
        <v>#REF!</v>
      </c>
      <c r="D239" s="28"/>
      <c r="E239" s="28" t="e">
        <f>#REF!</f>
        <v>#REF!</v>
      </c>
      <c r="F239" s="28" t="e">
        <f>#REF!</f>
        <v>#REF!</v>
      </c>
      <c r="G239" s="29" t="e">
        <f t="shared" si="25"/>
        <v>#REF!</v>
      </c>
      <c r="H239" s="30" t="e">
        <f t="shared" si="26"/>
        <v>#REF!</v>
      </c>
      <c r="I239" s="29" t="e">
        <f>#REF!</f>
        <v>#REF!</v>
      </c>
      <c r="J239" s="30" t="e">
        <f t="shared" si="27"/>
        <v>#REF!</v>
      </c>
      <c r="K239" s="30" t="e">
        <f t="shared" si="28"/>
        <v>#REF!</v>
      </c>
      <c r="L239" s="30" t="e">
        <f>#REF!</f>
        <v>#REF!</v>
      </c>
      <c r="M239" s="88" t="e">
        <f>#REF!</f>
        <v>#REF!</v>
      </c>
      <c r="N239" s="29"/>
      <c r="O239" s="31"/>
    </row>
    <row r="240" spans="1:15" x14ac:dyDescent="0.2">
      <c r="A240" s="25" t="e">
        <f>#REF!</f>
        <v>#REF!</v>
      </c>
      <c r="B240" s="26"/>
      <c r="C240" s="27" t="e">
        <f>#REF!</f>
        <v>#REF!</v>
      </c>
      <c r="D240" s="28"/>
      <c r="E240" s="28" t="e">
        <f>#REF!</f>
        <v>#REF!</v>
      </c>
      <c r="F240" s="28" t="e">
        <f>#REF!</f>
        <v>#REF!</v>
      </c>
      <c r="G240" s="29" t="e">
        <f t="shared" si="25"/>
        <v>#REF!</v>
      </c>
      <c r="H240" s="30" t="e">
        <f t="shared" si="26"/>
        <v>#REF!</v>
      </c>
      <c r="I240" s="29" t="e">
        <f>#REF!</f>
        <v>#REF!</v>
      </c>
      <c r="J240" s="30" t="e">
        <f t="shared" si="27"/>
        <v>#REF!</v>
      </c>
      <c r="K240" s="30" t="e">
        <f t="shared" si="28"/>
        <v>#REF!</v>
      </c>
      <c r="L240" s="30" t="e">
        <f>#REF!</f>
        <v>#REF!</v>
      </c>
      <c r="M240" s="88" t="e">
        <f>#REF!</f>
        <v>#REF!</v>
      </c>
      <c r="N240" s="29"/>
      <c r="O240" s="31"/>
    </row>
    <row r="241" spans="1:15" x14ac:dyDescent="0.2">
      <c r="A241" s="25" t="e">
        <f>#REF!</f>
        <v>#REF!</v>
      </c>
      <c r="B241" s="26"/>
      <c r="C241" s="27" t="e">
        <f>#REF!</f>
        <v>#REF!</v>
      </c>
      <c r="D241" s="28"/>
      <c r="E241" s="28" t="e">
        <f>#REF!</f>
        <v>#REF!</v>
      </c>
      <c r="F241" s="28" t="e">
        <f>#REF!</f>
        <v>#REF!</v>
      </c>
      <c r="G241" s="29" t="e">
        <f t="shared" si="25"/>
        <v>#REF!</v>
      </c>
      <c r="H241" s="30" t="e">
        <f t="shared" si="26"/>
        <v>#REF!</v>
      </c>
      <c r="I241" s="29" t="e">
        <f>#REF!</f>
        <v>#REF!</v>
      </c>
      <c r="J241" s="30" t="e">
        <f t="shared" si="27"/>
        <v>#REF!</v>
      </c>
      <c r="K241" s="30" t="e">
        <f t="shared" si="28"/>
        <v>#REF!</v>
      </c>
      <c r="L241" s="30" t="e">
        <f>#REF!</f>
        <v>#REF!</v>
      </c>
      <c r="M241" s="88" t="e">
        <f>#REF!</f>
        <v>#REF!</v>
      </c>
      <c r="N241" s="29"/>
      <c r="O241" s="31"/>
    </row>
    <row r="242" spans="1:15" x14ac:dyDescent="0.2">
      <c r="A242" s="25" t="e">
        <f>#REF!</f>
        <v>#REF!</v>
      </c>
      <c r="B242" s="26"/>
      <c r="C242" s="27" t="e">
        <f>#REF!</f>
        <v>#REF!</v>
      </c>
      <c r="D242" s="28"/>
      <c r="E242" s="28" t="e">
        <f>#REF!</f>
        <v>#REF!</v>
      </c>
      <c r="F242" s="28" t="e">
        <f>#REF!</f>
        <v>#REF!</v>
      </c>
      <c r="G242" s="29" t="e">
        <f t="shared" si="25"/>
        <v>#REF!</v>
      </c>
      <c r="H242" s="30" t="e">
        <f t="shared" si="26"/>
        <v>#REF!</v>
      </c>
      <c r="I242" s="29" t="e">
        <f>#REF!</f>
        <v>#REF!</v>
      </c>
      <c r="J242" s="30" t="e">
        <f t="shared" si="27"/>
        <v>#REF!</v>
      </c>
      <c r="K242" s="30" t="e">
        <f t="shared" si="28"/>
        <v>#REF!</v>
      </c>
      <c r="L242" s="30" t="e">
        <f>#REF!</f>
        <v>#REF!</v>
      </c>
      <c r="M242" s="88" t="e">
        <f>#REF!</f>
        <v>#REF!</v>
      </c>
      <c r="N242" s="29"/>
      <c r="O242" s="31"/>
    </row>
    <row r="243" spans="1:15" x14ac:dyDescent="0.2">
      <c r="A243" s="25" t="e">
        <f>#REF!</f>
        <v>#REF!</v>
      </c>
      <c r="B243" s="26"/>
      <c r="C243" s="27" t="e">
        <f>#REF!</f>
        <v>#REF!</v>
      </c>
      <c r="D243" s="28"/>
      <c r="E243" s="28" t="e">
        <f>#REF!</f>
        <v>#REF!</v>
      </c>
      <c r="F243" s="28" t="e">
        <f>#REF!</f>
        <v>#REF!</v>
      </c>
      <c r="G243" s="29" t="e">
        <f t="shared" si="25"/>
        <v>#REF!</v>
      </c>
      <c r="H243" s="30" t="e">
        <f t="shared" si="26"/>
        <v>#REF!</v>
      </c>
      <c r="I243" s="29" t="e">
        <f>#REF!</f>
        <v>#REF!</v>
      </c>
      <c r="J243" s="30" t="e">
        <f t="shared" si="27"/>
        <v>#REF!</v>
      </c>
      <c r="K243" s="30" t="e">
        <f t="shared" si="28"/>
        <v>#REF!</v>
      </c>
      <c r="L243" s="30" t="e">
        <f>#REF!</f>
        <v>#REF!</v>
      </c>
      <c r="M243" s="88" t="e">
        <f>#REF!</f>
        <v>#REF!</v>
      </c>
      <c r="N243" s="29"/>
      <c r="O243" s="31"/>
    </row>
    <row r="244" spans="1:15" x14ac:dyDescent="0.2">
      <c r="A244" s="25" t="e">
        <f>#REF!</f>
        <v>#REF!</v>
      </c>
      <c r="B244" s="26"/>
      <c r="C244" s="27" t="e">
        <f>#REF!</f>
        <v>#REF!</v>
      </c>
      <c r="D244" s="28"/>
      <c r="E244" s="28" t="e">
        <f>#REF!</f>
        <v>#REF!</v>
      </c>
      <c r="F244" s="28" t="e">
        <f>#REF!</f>
        <v>#REF!</v>
      </c>
      <c r="G244" s="29" t="e">
        <f t="shared" si="25"/>
        <v>#REF!</v>
      </c>
      <c r="H244" s="30" t="e">
        <f t="shared" si="26"/>
        <v>#REF!</v>
      </c>
      <c r="I244" s="29" t="e">
        <f>#REF!</f>
        <v>#REF!</v>
      </c>
      <c r="J244" s="30" t="e">
        <f t="shared" si="27"/>
        <v>#REF!</v>
      </c>
      <c r="K244" s="30" t="e">
        <f t="shared" si="28"/>
        <v>#REF!</v>
      </c>
      <c r="L244" s="30" t="e">
        <f>#REF!</f>
        <v>#REF!</v>
      </c>
      <c r="M244" s="88" t="e">
        <f>#REF!</f>
        <v>#REF!</v>
      </c>
      <c r="N244" s="29"/>
      <c r="O244" s="31"/>
    </row>
    <row r="245" spans="1:15" x14ac:dyDescent="0.2">
      <c r="A245" s="25" t="e">
        <f>#REF!</f>
        <v>#REF!</v>
      </c>
      <c r="B245" s="26"/>
      <c r="C245" s="27" t="e">
        <f>#REF!</f>
        <v>#REF!</v>
      </c>
      <c r="D245" s="28"/>
      <c r="E245" s="28" t="e">
        <f>#REF!</f>
        <v>#REF!</v>
      </c>
      <c r="F245" s="28" t="e">
        <f>#REF!</f>
        <v>#REF!</v>
      </c>
      <c r="G245" s="29" t="e">
        <f t="shared" si="25"/>
        <v>#REF!</v>
      </c>
      <c r="H245" s="30" t="e">
        <f t="shared" si="26"/>
        <v>#REF!</v>
      </c>
      <c r="I245" s="29" t="e">
        <f>#REF!</f>
        <v>#REF!</v>
      </c>
      <c r="J245" s="30" t="e">
        <f t="shared" si="27"/>
        <v>#REF!</v>
      </c>
      <c r="K245" s="30" t="e">
        <f t="shared" si="28"/>
        <v>#REF!</v>
      </c>
      <c r="L245" s="30" t="e">
        <f>#REF!</f>
        <v>#REF!</v>
      </c>
      <c r="M245" s="88" t="e">
        <f>#REF!</f>
        <v>#REF!</v>
      </c>
      <c r="N245" s="29"/>
      <c r="O245" s="31"/>
    </row>
    <row r="246" spans="1:15" x14ac:dyDescent="0.2">
      <c r="A246" s="25" t="e">
        <f>#REF!</f>
        <v>#REF!</v>
      </c>
      <c r="B246" s="26"/>
      <c r="C246" s="27" t="e">
        <f>#REF!</f>
        <v>#REF!</v>
      </c>
      <c r="D246" s="28"/>
      <c r="E246" s="28" t="e">
        <f>#REF!</f>
        <v>#REF!</v>
      </c>
      <c r="F246" s="28" t="e">
        <f>#REF!</f>
        <v>#REF!</v>
      </c>
      <c r="G246" s="29" t="e">
        <f t="shared" si="25"/>
        <v>#REF!</v>
      </c>
      <c r="H246" s="30" t="e">
        <f t="shared" si="26"/>
        <v>#REF!</v>
      </c>
      <c r="I246" s="29" t="e">
        <f>#REF!</f>
        <v>#REF!</v>
      </c>
      <c r="J246" s="30" t="e">
        <f t="shared" si="27"/>
        <v>#REF!</v>
      </c>
      <c r="K246" s="30" t="e">
        <f t="shared" si="28"/>
        <v>#REF!</v>
      </c>
      <c r="L246" s="30" t="e">
        <f>#REF!</f>
        <v>#REF!</v>
      </c>
      <c r="M246" s="88" t="e">
        <f>#REF!</f>
        <v>#REF!</v>
      </c>
      <c r="N246" s="29"/>
      <c r="O246" s="31"/>
    </row>
    <row r="247" spans="1:15" x14ac:dyDescent="0.2">
      <c r="A247" s="25" t="e">
        <f>#REF!</f>
        <v>#REF!</v>
      </c>
      <c r="B247" s="26"/>
      <c r="C247" s="27" t="e">
        <f>#REF!</f>
        <v>#REF!</v>
      </c>
      <c r="D247" s="28"/>
      <c r="E247" s="28" t="e">
        <f>#REF!</f>
        <v>#REF!</v>
      </c>
      <c r="F247" s="28" t="e">
        <f>#REF!</f>
        <v>#REF!</v>
      </c>
      <c r="G247" s="29" t="e">
        <f t="shared" si="25"/>
        <v>#REF!</v>
      </c>
      <c r="H247" s="30" t="e">
        <f t="shared" si="26"/>
        <v>#REF!</v>
      </c>
      <c r="I247" s="29" t="e">
        <f>#REF!</f>
        <v>#REF!</v>
      </c>
      <c r="J247" s="30" t="e">
        <f t="shared" si="27"/>
        <v>#REF!</v>
      </c>
      <c r="K247" s="30" t="e">
        <f t="shared" si="28"/>
        <v>#REF!</v>
      </c>
      <c r="L247" s="30" t="e">
        <f>#REF!</f>
        <v>#REF!</v>
      </c>
      <c r="M247" s="88" t="e">
        <f>#REF!</f>
        <v>#REF!</v>
      </c>
      <c r="N247" s="29"/>
      <c r="O247" s="31"/>
    </row>
    <row r="248" spans="1:15" x14ac:dyDescent="0.2">
      <c r="A248" s="25" t="e">
        <f>#REF!</f>
        <v>#REF!</v>
      </c>
      <c r="B248" s="26"/>
      <c r="C248" s="27" t="e">
        <f>#REF!</f>
        <v>#REF!</v>
      </c>
      <c r="D248" s="28"/>
      <c r="E248" s="28" t="e">
        <f>#REF!</f>
        <v>#REF!</v>
      </c>
      <c r="F248" s="28" t="e">
        <f>#REF!</f>
        <v>#REF!</v>
      </c>
      <c r="G248" s="29" t="e">
        <f t="shared" si="25"/>
        <v>#REF!</v>
      </c>
      <c r="H248" s="30" t="e">
        <f t="shared" si="26"/>
        <v>#REF!</v>
      </c>
      <c r="I248" s="29" t="e">
        <f>#REF!</f>
        <v>#REF!</v>
      </c>
      <c r="J248" s="30" t="e">
        <f t="shared" si="27"/>
        <v>#REF!</v>
      </c>
      <c r="K248" s="30" t="e">
        <f t="shared" si="28"/>
        <v>#REF!</v>
      </c>
      <c r="L248" s="30" t="e">
        <f>#REF!</f>
        <v>#REF!</v>
      </c>
      <c r="M248" s="88" t="e">
        <f>#REF!</f>
        <v>#REF!</v>
      </c>
      <c r="N248" s="29"/>
      <c r="O248" s="31"/>
    </row>
    <row r="249" spans="1:15" x14ac:dyDescent="0.2">
      <c r="A249" s="25" t="e">
        <f>#REF!</f>
        <v>#REF!</v>
      </c>
      <c r="B249" s="26"/>
      <c r="C249" s="27" t="e">
        <f>#REF!</f>
        <v>#REF!</v>
      </c>
      <c r="D249" s="28"/>
      <c r="E249" s="28" t="e">
        <f>#REF!</f>
        <v>#REF!</v>
      </c>
      <c r="F249" s="28" t="e">
        <f>#REF!</f>
        <v>#REF!</v>
      </c>
      <c r="G249" s="29" t="e">
        <f t="shared" si="25"/>
        <v>#REF!</v>
      </c>
      <c r="H249" s="30" t="e">
        <f t="shared" si="26"/>
        <v>#REF!</v>
      </c>
      <c r="I249" s="29" t="e">
        <f>#REF!</f>
        <v>#REF!</v>
      </c>
      <c r="J249" s="30" t="e">
        <f t="shared" si="27"/>
        <v>#REF!</v>
      </c>
      <c r="K249" s="30" t="e">
        <f t="shared" si="28"/>
        <v>#REF!</v>
      </c>
      <c r="L249" s="30" t="e">
        <f>#REF!</f>
        <v>#REF!</v>
      </c>
      <c r="M249" s="88" t="e">
        <f>#REF!</f>
        <v>#REF!</v>
      </c>
      <c r="N249" s="29"/>
      <c r="O249" s="31"/>
    </row>
    <row r="250" spans="1:15" x14ac:dyDescent="0.2">
      <c r="A250" s="25" t="e">
        <f>#REF!</f>
        <v>#REF!</v>
      </c>
      <c r="B250" s="26"/>
      <c r="C250" s="27" t="e">
        <f>#REF!</f>
        <v>#REF!</v>
      </c>
      <c r="D250" s="28"/>
      <c r="E250" s="28" t="e">
        <f>#REF!</f>
        <v>#REF!</v>
      </c>
      <c r="F250" s="28" t="e">
        <f>#REF!</f>
        <v>#REF!</v>
      </c>
      <c r="G250" s="29" t="e">
        <f t="shared" si="25"/>
        <v>#REF!</v>
      </c>
      <c r="H250" s="30" t="e">
        <f t="shared" si="26"/>
        <v>#REF!</v>
      </c>
      <c r="I250" s="29" t="e">
        <f>#REF!</f>
        <v>#REF!</v>
      </c>
      <c r="J250" s="30" t="e">
        <f t="shared" si="27"/>
        <v>#REF!</v>
      </c>
      <c r="K250" s="30" t="e">
        <f t="shared" si="28"/>
        <v>#REF!</v>
      </c>
      <c r="L250" s="30" t="e">
        <f>#REF!</f>
        <v>#REF!</v>
      </c>
      <c r="M250" s="88" t="e">
        <f>#REF!</f>
        <v>#REF!</v>
      </c>
      <c r="N250" s="29"/>
      <c r="O250" s="31"/>
    </row>
    <row r="251" spans="1:15" x14ac:dyDescent="0.2">
      <c r="A251" s="25" t="e">
        <f>#REF!</f>
        <v>#REF!</v>
      </c>
      <c r="B251" s="26"/>
      <c r="C251" s="27" t="e">
        <f>#REF!</f>
        <v>#REF!</v>
      </c>
      <c r="D251" s="28"/>
      <c r="E251" s="28" t="e">
        <f>#REF!</f>
        <v>#REF!</v>
      </c>
      <c r="F251" s="28" t="e">
        <f>#REF!</f>
        <v>#REF!</v>
      </c>
      <c r="G251" s="29" t="e">
        <f t="shared" si="25"/>
        <v>#REF!</v>
      </c>
      <c r="H251" s="30" t="e">
        <f t="shared" si="26"/>
        <v>#REF!</v>
      </c>
      <c r="I251" s="29" t="e">
        <f>#REF!</f>
        <v>#REF!</v>
      </c>
      <c r="J251" s="30" t="e">
        <f t="shared" si="27"/>
        <v>#REF!</v>
      </c>
      <c r="K251" s="30" t="e">
        <f t="shared" si="28"/>
        <v>#REF!</v>
      </c>
      <c r="L251" s="30" t="e">
        <f>#REF!</f>
        <v>#REF!</v>
      </c>
      <c r="M251" s="88" t="e">
        <f>#REF!</f>
        <v>#REF!</v>
      </c>
      <c r="N251" s="29"/>
      <c r="O251" s="31"/>
    </row>
    <row r="252" spans="1:15" x14ac:dyDescent="0.2">
      <c r="A252" s="25" t="e">
        <f>#REF!</f>
        <v>#REF!</v>
      </c>
      <c r="B252" s="26"/>
      <c r="C252" s="27" t="e">
        <f>#REF!</f>
        <v>#REF!</v>
      </c>
      <c r="D252" s="28"/>
      <c r="E252" s="28" t="e">
        <f>#REF!</f>
        <v>#REF!</v>
      </c>
      <c r="F252" s="28" t="e">
        <f>#REF!</f>
        <v>#REF!</v>
      </c>
      <c r="G252" s="29" t="e">
        <f t="shared" si="25"/>
        <v>#REF!</v>
      </c>
      <c r="H252" s="30" t="e">
        <f t="shared" si="26"/>
        <v>#REF!</v>
      </c>
      <c r="I252" s="29" t="e">
        <f>#REF!</f>
        <v>#REF!</v>
      </c>
      <c r="J252" s="30" t="e">
        <f t="shared" si="27"/>
        <v>#REF!</v>
      </c>
      <c r="K252" s="30" t="e">
        <f t="shared" si="28"/>
        <v>#REF!</v>
      </c>
      <c r="L252" s="30" t="e">
        <f>#REF!</f>
        <v>#REF!</v>
      </c>
      <c r="M252" s="88" t="e">
        <f>#REF!</f>
        <v>#REF!</v>
      </c>
      <c r="N252" s="29"/>
      <c r="O252" s="31"/>
    </row>
    <row r="253" spans="1:15" x14ac:dyDescent="0.2">
      <c r="A253" s="25" t="e">
        <f>#REF!</f>
        <v>#REF!</v>
      </c>
      <c r="B253" s="26"/>
      <c r="C253" s="27" t="e">
        <f>#REF!</f>
        <v>#REF!</v>
      </c>
      <c r="D253" s="28"/>
      <c r="E253" s="28" t="e">
        <f>#REF!</f>
        <v>#REF!</v>
      </c>
      <c r="F253" s="28" t="e">
        <f>#REF!</f>
        <v>#REF!</v>
      </c>
      <c r="G253" s="29" t="e">
        <f t="shared" si="25"/>
        <v>#REF!</v>
      </c>
      <c r="H253" s="30" t="e">
        <f t="shared" si="26"/>
        <v>#REF!</v>
      </c>
      <c r="I253" s="29" t="e">
        <f>#REF!</f>
        <v>#REF!</v>
      </c>
      <c r="J253" s="30" t="e">
        <f t="shared" si="27"/>
        <v>#REF!</v>
      </c>
      <c r="K253" s="30" t="e">
        <f t="shared" si="28"/>
        <v>#REF!</v>
      </c>
      <c r="L253" s="30" t="e">
        <f>#REF!</f>
        <v>#REF!</v>
      </c>
      <c r="M253" s="88" t="e">
        <f>#REF!</f>
        <v>#REF!</v>
      </c>
      <c r="N253" s="29"/>
      <c r="O253" s="31"/>
    </row>
    <row r="254" spans="1:15" x14ac:dyDescent="0.2">
      <c r="A254" s="25" t="e">
        <f>#REF!</f>
        <v>#REF!</v>
      </c>
      <c r="B254" s="26"/>
      <c r="C254" s="27" t="e">
        <f>#REF!</f>
        <v>#REF!</v>
      </c>
      <c r="D254" s="28"/>
      <c r="E254" s="28" t="e">
        <f>#REF!</f>
        <v>#REF!</v>
      </c>
      <c r="F254" s="28" t="e">
        <f>#REF!</f>
        <v>#REF!</v>
      </c>
      <c r="G254" s="29" t="e">
        <f t="shared" si="25"/>
        <v>#REF!</v>
      </c>
      <c r="H254" s="30" t="e">
        <f t="shared" si="26"/>
        <v>#REF!</v>
      </c>
      <c r="I254" s="29" t="e">
        <f>#REF!</f>
        <v>#REF!</v>
      </c>
      <c r="J254" s="30" t="e">
        <f t="shared" si="27"/>
        <v>#REF!</v>
      </c>
      <c r="K254" s="30" t="e">
        <f t="shared" si="28"/>
        <v>#REF!</v>
      </c>
      <c r="L254" s="30" t="e">
        <f>#REF!</f>
        <v>#REF!</v>
      </c>
      <c r="M254" s="88" t="e">
        <f>#REF!</f>
        <v>#REF!</v>
      </c>
      <c r="N254" s="29"/>
      <c r="O254" s="31"/>
    </row>
    <row r="255" spans="1:15" x14ac:dyDescent="0.2">
      <c r="A255" s="25" t="e">
        <f>#REF!</f>
        <v>#REF!</v>
      </c>
      <c r="B255" s="26"/>
      <c r="C255" s="27" t="e">
        <f>#REF!</f>
        <v>#REF!</v>
      </c>
      <c r="D255" s="28"/>
      <c r="E255" s="28" t="e">
        <f>#REF!</f>
        <v>#REF!</v>
      </c>
      <c r="F255" s="28" t="e">
        <f>#REF!</f>
        <v>#REF!</v>
      </c>
      <c r="G255" s="29" t="e">
        <f t="shared" si="25"/>
        <v>#REF!</v>
      </c>
      <c r="H255" s="30" t="e">
        <f t="shared" si="26"/>
        <v>#REF!</v>
      </c>
      <c r="I255" s="29" t="e">
        <f>#REF!</f>
        <v>#REF!</v>
      </c>
      <c r="J255" s="30" t="e">
        <f t="shared" si="27"/>
        <v>#REF!</v>
      </c>
      <c r="K255" s="30" t="e">
        <f t="shared" si="28"/>
        <v>#REF!</v>
      </c>
      <c r="L255" s="30" t="e">
        <f>#REF!</f>
        <v>#REF!</v>
      </c>
      <c r="M255" s="88" t="e">
        <f>#REF!</f>
        <v>#REF!</v>
      </c>
      <c r="N255" s="29"/>
      <c r="O255" s="31"/>
    </row>
    <row r="256" spans="1:15" x14ac:dyDescent="0.2">
      <c r="A256" s="25" t="e">
        <f>#REF!</f>
        <v>#REF!</v>
      </c>
      <c r="B256" s="26"/>
      <c r="C256" s="27" t="e">
        <f>#REF!</f>
        <v>#REF!</v>
      </c>
      <c r="D256" s="28"/>
      <c r="E256" s="28" t="e">
        <f>#REF!</f>
        <v>#REF!</v>
      </c>
      <c r="F256" s="28" t="e">
        <f>#REF!</f>
        <v>#REF!</v>
      </c>
      <c r="G256" s="29" t="e">
        <f t="shared" si="25"/>
        <v>#REF!</v>
      </c>
      <c r="H256" s="30" t="e">
        <f t="shared" si="26"/>
        <v>#REF!</v>
      </c>
      <c r="I256" s="29" t="e">
        <f>#REF!</f>
        <v>#REF!</v>
      </c>
      <c r="J256" s="30" t="e">
        <f t="shared" si="27"/>
        <v>#REF!</v>
      </c>
      <c r="K256" s="30" t="e">
        <f t="shared" si="28"/>
        <v>#REF!</v>
      </c>
      <c r="L256" s="30" t="e">
        <f>#REF!</f>
        <v>#REF!</v>
      </c>
      <c r="M256" s="88" t="e">
        <f>#REF!</f>
        <v>#REF!</v>
      </c>
      <c r="N256" s="29"/>
      <c r="O256" s="31"/>
    </row>
    <row r="257" spans="1:15" x14ac:dyDescent="0.2">
      <c r="A257" s="25" t="e">
        <f>#REF!</f>
        <v>#REF!</v>
      </c>
      <c r="B257" s="26"/>
      <c r="C257" s="27" t="e">
        <f>#REF!</f>
        <v>#REF!</v>
      </c>
      <c r="D257" s="28"/>
      <c r="E257" s="28" t="e">
        <f>#REF!</f>
        <v>#REF!</v>
      </c>
      <c r="F257" s="28" t="e">
        <f>#REF!</f>
        <v>#REF!</v>
      </c>
      <c r="G257" s="29" t="e">
        <f t="shared" si="25"/>
        <v>#REF!</v>
      </c>
      <c r="H257" s="30" t="e">
        <f t="shared" si="26"/>
        <v>#REF!</v>
      </c>
      <c r="I257" s="29" t="e">
        <f>#REF!</f>
        <v>#REF!</v>
      </c>
      <c r="J257" s="30" t="e">
        <f t="shared" si="27"/>
        <v>#REF!</v>
      </c>
      <c r="K257" s="30" t="e">
        <f t="shared" si="28"/>
        <v>#REF!</v>
      </c>
      <c r="L257" s="30" t="e">
        <f>#REF!</f>
        <v>#REF!</v>
      </c>
      <c r="M257" s="88" t="e">
        <f>#REF!</f>
        <v>#REF!</v>
      </c>
      <c r="N257" s="29"/>
      <c r="O257" s="31"/>
    </row>
    <row r="258" spans="1:15" x14ac:dyDescent="0.2">
      <c r="A258" s="25" t="e">
        <f>#REF!</f>
        <v>#REF!</v>
      </c>
      <c r="B258" s="26"/>
      <c r="C258" s="27" t="e">
        <f>#REF!</f>
        <v>#REF!</v>
      </c>
      <c r="D258" s="28"/>
      <c r="E258" s="28" t="e">
        <f>#REF!</f>
        <v>#REF!</v>
      </c>
      <c r="F258" s="28" t="e">
        <f>#REF!</f>
        <v>#REF!</v>
      </c>
      <c r="G258" s="29" t="e">
        <f t="shared" si="25"/>
        <v>#REF!</v>
      </c>
      <c r="H258" s="30" t="e">
        <f t="shared" si="26"/>
        <v>#REF!</v>
      </c>
      <c r="I258" s="29" t="e">
        <f>#REF!</f>
        <v>#REF!</v>
      </c>
      <c r="J258" s="30" t="e">
        <f t="shared" si="27"/>
        <v>#REF!</v>
      </c>
      <c r="K258" s="30" t="e">
        <f t="shared" si="28"/>
        <v>#REF!</v>
      </c>
      <c r="L258" s="30" t="e">
        <f>#REF!</f>
        <v>#REF!</v>
      </c>
      <c r="M258" s="88" t="e">
        <f>#REF!</f>
        <v>#REF!</v>
      </c>
      <c r="N258" s="29"/>
      <c r="O258" s="31"/>
    </row>
    <row r="259" spans="1:15" x14ac:dyDescent="0.2">
      <c r="A259" s="25" t="e">
        <f>#REF!</f>
        <v>#REF!</v>
      </c>
      <c r="B259" s="26"/>
      <c r="C259" s="27" t="e">
        <f>#REF!</f>
        <v>#REF!</v>
      </c>
      <c r="D259" s="28"/>
      <c r="E259" s="28" t="e">
        <f>#REF!</f>
        <v>#REF!</v>
      </c>
      <c r="F259" s="28" t="e">
        <f>#REF!</f>
        <v>#REF!</v>
      </c>
      <c r="G259" s="29" t="e">
        <f t="shared" si="25"/>
        <v>#REF!</v>
      </c>
      <c r="H259" s="30" t="e">
        <f t="shared" si="26"/>
        <v>#REF!</v>
      </c>
      <c r="I259" s="29" t="e">
        <f>#REF!</f>
        <v>#REF!</v>
      </c>
      <c r="J259" s="30" t="e">
        <f t="shared" si="27"/>
        <v>#REF!</v>
      </c>
      <c r="K259" s="30" t="e">
        <f t="shared" si="28"/>
        <v>#REF!</v>
      </c>
      <c r="L259" s="30" t="e">
        <f>#REF!</f>
        <v>#REF!</v>
      </c>
      <c r="M259" s="88" t="e">
        <f>#REF!</f>
        <v>#REF!</v>
      </c>
      <c r="N259" s="29"/>
      <c r="O259" s="31"/>
    </row>
    <row r="260" spans="1:15" x14ac:dyDescent="0.2">
      <c r="A260" s="25" t="e">
        <f>#REF!</f>
        <v>#REF!</v>
      </c>
      <c r="B260" s="26"/>
      <c r="C260" s="27" t="e">
        <f>#REF!</f>
        <v>#REF!</v>
      </c>
      <c r="D260" s="28"/>
      <c r="E260" s="28" t="e">
        <f>#REF!</f>
        <v>#REF!</v>
      </c>
      <c r="F260" s="28" t="e">
        <f>#REF!</f>
        <v>#REF!</v>
      </c>
      <c r="G260" s="29" t="e">
        <f t="shared" ref="G260:G315" si="29">I260/1.16</f>
        <v>#REF!</v>
      </c>
      <c r="H260" s="30" t="e">
        <f t="shared" ref="H260:H315" si="30">G260*0.16</f>
        <v>#REF!</v>
      </c>
      <c r="I260" s="29" t="e">
        <f>#REF!</f>
        <v>#REF!</v>
      </c>
      <c r="J260" s="30" t="e">
        <f t="shared" si="27"/>
        <v>#REF!</v>
      </c>
      <c r="K260" s="30" t="e">
        <f t="shared" ref="K260:K315" si="31">J260*0.16</f>
        <v>#REF!</v>
      </c>
      <c r="L260" s="30" t="e">
        <f>#REF!</f>
        <v>#REF!</v>
      </c>
      <c r="M260" s="88" t="e">
        <f>#REF!</f>
        <v>#REF!</v>
      </c>
      <c r="N260" s="29"/>
      <c r="O260" s="31"/>
    </row>
    <row r="261" spans="1:15" x14ac:dyDescent="0.2">
      <c r="A261" s="25" t="e">
        <f>#REF!</f>
        <v>#REF!</v>
      </c>
      <c r="B261" s="26"/>
      <c r="C261" s="27" t="e">
        <f>#REF!</f>
        <v>#REF!</v>
      </c>
      <c r="D261" s="28"/>
      <c r="E261" s="28" t="e">
        <f>#REF!</f>
        <v>#REF!</v>
      </c>
      <c r="F261" s="28" t="e">
        <f>#REF!</f>
        <v>#REF!</v>
      </c>
      <c r="G261" s="29" t="e">
        <f t="shared" si="29"/>
        <v>#REF!</v>
      </c>
      <c r="H261" s="30" t="e">
        <f t="shared" si="30"/>
        <v>#REF!</v>
      </c>
      <c r="I261" s="29" t="e">
        <f>#REF!</f>
        <v>#REF!</v>
      </c>
      <c r="J261" s="30" t="e">
        <f t="shared" ref="J261:J315" si="32">L261/1.16</f>
        <v>#REF!</v>
      </c>
      <c r="K261" s="30" t="e">
        <f t="shared" si="31"/>
        <v>#REF!</v>
      </c>
      <c r="L261" s="30" t="e">
        <f>#REF!</f>
        <v>#REF!</v>
      </c>
      <c r="M261" s="88" t="e">
        <f>#REF!</f>
        <v>#REF!</v>
      </c>
      <c r="N261" s="29"/>
      <c r="O261" s="31"/>
    </row>
    <row r="262" spans="1:15" x14ac:dyDescent="0.2">
      <c r="A262" s="25" t="e">
        <f>#REF!</f>
        <v>#REF!</v>
      </c>
      <c r="B262" s="26"/>
      <c r="C262" s="27" t="e">
        <f>#REF!</f>
        <v>#REF!</v>
      </c>
      <c r="D262" s="28"/>
      <c r="E262" s="28" t="e">
        <f>#REF!</f>
        <v>#REF!</v>
      </c>
      <c r="F262" s="28" t="e">
        <f>#REF!</f>
        <v>#REF!</v>
      </c>
      <c r="G262" s="29" t="e">
        <f t="shared" si="29"/>
        <v>#REF!</v>
      </c>
      <c r="H262" s="30" t="e">
        <f t="shared" si="30"/>
        <v>#REF!</v>
      </c>
      <c r="I262" s="29" t="e">
        <f>#REF!</f>
        <v>#REF!</v>
      </c>
      <c r="J262" s="30" t="e">
        <f t="shared" si="32"/>
        <v>#REF!</v>
      </c>
      <c r="K262" s="30" t="e">
        <f t="shared" si="31"/>
        <v>#REF!</v>
      </c>
      <c r="L262" s="30" t="e">
        <f>#REF!</f>
        <v>#REF!</v>
      </c>
      <c r="M262" s="88" t="e">
        <f>#REF!</f>
        <v>#REF!</v>
      </c>
      <c r="N262" s="29"/>
      <c r="O262" s="31"/>
    </row>
    <row r="263" spans="1:15" x14ac:dyDescent="0.2">
      <c r="A263" s="25" t="e">
        <f>#REF!</f>
        <v>#REF!</v>
      </c>
      <c r="B263" s="26"/>
      <c r="C263" s="27" t="e">
        <f>#REF!</f>
        <v>#REF!</v>
      </c>
      <c r="D263" s="28"/>
      <c r="E263" s="28" t="e">
        <f>#REF!</f>
        <v>#REF!</v>
      </c>
      <c r="F263" s="28" t="e">
        <f>#REF!</f>
        <v>#REF!</v>
      </c>
      <c r="G263" s="29" t="e">
        <f t="shared" si="29"/>
        <v>#REF!</v>
      </c>
      <c r="H263" s="30" t="e">
        <f t="shared" si="30"/>
        <v>#REF!</v>
      </c>
      <c r="I263" s="29" t="e">
        <f>#REF!</f>
        <v>#REF!</v>
      </c>
      <c r="J263" s="30" t="e">
        <f t="shared" si="32"/>
        <v>#REF!</v>
      </c>
      <c r="K263" s="30" t="e">
        <f t="shared" si="31"/>
        <v>#REF!</v>
      </c>
      <c r="L263" s="30" t="e">
        <f>#REF!</f>
        <v>#REF!</v>
      </c>
      <c r="M263" s="88" t="e">
        <f>#REF!</f>
        <v>#REF!</v>
      </c>
      <c r="N263" s="29"/>
      <c r="O263" s="31"/>
    </row>
    <row r="264" spans="1:15" x14ac:dyDescent="0.2">
      <c r="A264" s="25" t="e">
        <f>#REF!</f>
        <v>#REF!</v>
      </c>
      <c r="B264" s="26"/>
      <c r="C264" s="27" t="e">
        <f>#REF!</f>
        <v>#REF!</v>
      </c>
      <c r="D264" s="28"/>
      <c r="E264" s="28" t="e">
        <f>#REF!</f>
        <v>#REF!</v>
      </c>
      <c r="F264" s="28" t="e">
        <f>#REF!</f>
        <v>#REF!</v>
      </c>
      <c r="G264" s="29" t="e">
        <f t="shared" si="29"/>
        <v>#REF!</v>
      </c>
      <c r="H264" s="30" t="e">
        <f t="shared" si="30"/>
        <v>#REF!</v>
      </c>
      <c r="I264" s="29" t="e">
        <f>#REF!</f>
        <v>#REF!</v>
      </c>
      <c r="J264" s="30" t="e">
        <f t="shared" si="32"/>
        <v>#REF!</v>
      </c>
      <c r="K264" s="30" t="e">
        <f t="shared" si="31"/>
        <v>#REF!</v>
      </c>
      <c r="L264" s="30" t="e">
        <f>#REF!</f>
        <v>#REF!</v>
      </c>
      <c r="M264" s="88" t="e">
        <f>#REF!</f>
        <v>#REF!</v>
      </c>
      <c r="N264" s="29"/>
      <c r="O264" s="31"/>
    </row>
    <row r="265" spans="1:15" x14ac:dyDescent="0.2">
      <c r="A265" s="25" t="e">
        <f>#REF!</f>
        <v>#REF!</v>
      </c>
      <c r="B265" s="26"/>
      <c r="C265" s="27" t="e">
        <f>#REF!</f>
        <v>#REF!</v>
      </c>
      <c r="D265" s="28"/>
      <c r="E265" s="28" t="e">
        <f>#REF!</f>
        <v>#REF!</v>
      </c>
      <c r="F265" s="28" t="e">
        <f>#REF!</f>
        <v>#REF!</v>
      </c>
      <c r="G265" s="29" t="e">
        <f t="shared" si="29"/>
        <v>#REF!</v>
      </c>
      <c r="H265" s="30" t="e">
        <f t="shared" si="30"/>
        <v>#REF!</v>
      </c>
      <c r="I265" s="29" t="e">
        <f>#REF!</f>
        <v>#REF!</v>
      </c>
      <c r="J265" s="30" t="e">
        <f t="shared" si="32"/>
        <v>#REF!</v>
      </c>
      <c r="K265" s="30" t="e">
        <f t="shared" si="31"/>
        <v>#REF!</v>
      </c>
      <c r="L265" s="30" t="e">
        <f>#REF!</f>
        <v>#REF!</v>
      </c>
      <c r="M265" s="88" t="e">
        <f>#REF!</f>
        <v>#REF!</v>
      </c>
      <c r="N265" s="29"/>
      <c r="O265" s="31"/>
    </row>
    <row r="266" spans="1:15" x14ac:dyDescent="0.2">
      <c r="A266" s="25" t="e">
        <f>#REF!</f>
        <v>#REF!</v>
      </c>
      <c r="B266" s="26"/>
      <c r="C266" s="27" t="e">
        <f>#REF!</f>
        <v>#REF!</v>
      </c>
      <c r="D266" s="28"/>
      <c r="E266" s="28" t="e">
        <f>#REF!</f>
        <v>#REF!</v>
      </c>
      <c r="F266" s="28" t="e">
        <f>#REF!</f>
        <v>#REF!</v>
      </c>
      <c r="G266" s="29" t="e">
        <f t="shared" si="29"/>
        <v>#REF!</v>
      </c>
      <c r="H266" s="30" t="e">
        <f t="shared" si="30"/>
        <v>#REF!</v>
      </c>
      <c r="I266" s="29" t="e">
        <f>#REF!</f>
        <v>#REF!</v>
      </c>
      <c r="J266" s="30" t="e">
        <f t="shared" si="32"/>
        <v>#REF!</v>
      </c>
      <c r="K266" s="30" t="e">
        <f t="shared" si="31"/>
        <v>#REF!</v>
      </c>
      <c r="L266" s="30" t="e">
        <f>#REF!</f>
        <v>#REF!</v>
      </c>
      <c r="M266" s="88" t="e">
        <f>#REF!</f>
        <v>#REF!</v>
      </c>
      <c r="N266" s="29"/>
      <c r="O266" s="31"/>
    </row>
    <row r="267" spans="1:15" x14ac:dyDescent="0.2">
      <c r="A267" s="25" t="e">
        <f>#REF!</f>
        <v>#REF!</v>
      </c>
      <c r="B267" s="26"/>
      <c r="C267" s="27" t="e">
        <f>#REF!</f>
        <v>#REF!</v>
      </c>
      <c r="D267" s="28"/>
      <c r="E267" s="28" t="e">
        <f>#REF!</f>
        <v>#REF!</v>
      </c>
      <c r="F267" s="28" t="e">
        <f>#REF!</f>
        <v>#REF!</v>
      </c>
      <c r="G267" s="29" t="e">
        <f t="shared" si="29"/>
        <v>#REF!</v>
      </c>
      <c r="H267" s="30" t="e">
        <f t="shared" si="30"/>
        <v>#REF!</v>
      </c>
      <c r="I267" s="29" t="e">
        <f>#REF!</f>
        <v>#REF!</v>
      </c>
      <c r="J267" s="30" t="e">
        <f t="shared" si="32"/>
        <v>#REF!</v>
      </c>
      <c r="K267" s="30" t="e">
        <f t="shared" si="31"/>
        <v>#REF!</v>
      </c>
      <c r="L267" s="30" t="e">
        <f>#REF!</f>
        <v>#REF!</v>
      </c>
      <c r="M267" s="88" t="e">
        <f>#REF!</f>
        <v>#REF!</v>
      </c>
      <c r="N267" s="29"/>
      <c r="O267" s="31"/>
    </row>
    <row r="268" spans="1:15" x14ac:dyDescent="0.2">
      <c r="A268" s="25" t="e">
        <f>#REF!</f>
        <v>#REF!</v>
      </c>
      <c r="B268" s="26"/>
      <c r="C268" s="27" t="e">
        <f>#REF!</f>
        <v>#REF!</v>
      </c>
      <c r="D268" s="28"/>
      <c r="E268" s="28" t="e">
        <f>#REF!</f>
        <v>#REF!</v>
      </c>
      <c r="F268" s="28" t="e">
        <f>#REF!</f>
        <v>#REF!</v>
      </c>
      <c r="G268" s="29" t="e">
        <f t="shared" si="29"/>
        <v>#REF!</v>
      </c>
      <c r="H268" s="30" t="e">
        <f t="shared" si="30"/>
        <v>#REF!</v>
      </c>
      <c r="I268" s="29" t="e">
        <f>#REF!</f>
        <v>#REF!</v>
      </c>
      <c r="J268" s="30" t="e">
        <f t="shared" si="32"/>
        <v>#REF!</v>
      </c>
      <c r="K268" s="30" t="e">
        <f t="shared" si="31"/>
        <v>#REF!</v>
      </c>
      <c r="L268" s="30" t="e">
        <f>#REF!</f>
        <v>#REF!</v>
      </c>
      <c r="M268" s="88" t="e">
        <f>#REF!</f>
        <v>#REF!</v>
      </c>
      <c r="N268" s="29"/>
      <c r="O268" s="31"/>
    </row>
    <row r="269" spans="1:15" x14ac:dyDescent="0.2">
      <c r="A269" s="25" t="e">
        <f>#REF!</f>
        <v>#REF!</v>
      </c>
      <c r="B269" s="26"/>
      <c r="C269" s="27" t="e">
        <f>#REF!</f>
        <v>#REF!</v>
      </c>
      <c r="D269" s="28"/>
      <c r="E269" s="28" t="e">
        <f>#REF!</f>
        <v>#REF!</v>
      </c>
      <c r="F269" s="28" t="e">
        <f>#REF!</f>
        <v>#REF!</v>
      </c>
      <c r="G269" s="29" t="e">
        <f t="shared" si="29"/>
        <v>#REF!</v>
      </c>
      <c r="H269" s="30" t="e">
        <f t="shared" si="30"/>
        <v>#REF!</v>
      </c>
      <c r="I269" s="29" t="e">
        <f>#REF!</f>
        <v>#REF!</v>
      </c>
      <c r="J269" s="30" t="e">
        <f t="shared" si="32"/>
        <v>#REF!</v>
      </c>
      <c r="K269" s="30" t="e">
        <f t="shared" si="31"/>
        <v>#REF!</v>
      </c>
      <c r="L269" s="30" t="e">
        <f>#REF!</f>
        <v>#REF!</v>
      </c>
      <c r="M269" s="88" t="e">
        <f>#REF!</f>
        <v>#REF!</v>
      </c>
      <c r="N269" s="29"/>
      <c r="O269" s="31"/>
    </row>
    <row r="270" spans="1:15" x14ac:dyDescent="0.2">
      <c r="A270" s="25" t="e">
        <f>#REF!</f>
        <v>#REF!</v>
      </c>
      <c r="B270" s="26"/>
      <c r="C270" s="27" t="e">
        <f>#REF!</f>
        <v>#REF!</v>
      </c>
      <c r="D270" s="28"/>
      <c r="E270" s="28" t="e">
        <f>#REF!</f>
        <v>#REF!</v>
      </c>
      <c r="F270" s="28" t="e">
        <f>#REF!</f>
        <v>#REF!</v>
      </c>
      <c r="G270" s="29" t="e">
        <f t="shared" si="29"/>
        <v>#REF!</v>
      </c>
      <c r="H270" s="30" t="e">
        <f t="shared" si="30"/>
        <v>#REF!</v>
      </c>
      <c r="I270" s="29" t="e">
        <f>#REF!</f>
        <v>#REF!</v>
      </c>
      <c r="J270" s="30" t="e">
        <f t="shared" si="32"/>
        <v>#REF!</v>
      </c>
      <c r="K270" s="30" t="e">
        <f t="shared" si="31"/>
        <v>#REF!</v>
      </c>
      <c r="L270" s="30" t="e">
        <f>#REF!</f>
        <v>#REF!</v>
      </c>
      <c r="M270" s="88" t="e">
        <f>#REF!</f>
        <v>#REF!</v>
      </c>
      <c r="N270" s="29"/>
      <c r="O270" s="31"/>
    </row>
    <row r="271" spans="1:15" x14ac:dyDescent="0.2">
      <c r="A271" s="25" t="e">
        <f>#REF!</f>
        <v>#REF!</v>
      </c>
      <c r="B271" s="26"/>
      <c r="C271" s="27" t="e">
        <f>#REF!</f>
        <v>#REF!</v>
      </c>
      <c r="D271" s="28"/>
      <c r="E271" s="28" t="e">
        <f>#REF!</f>
        <v>#REF!</v>
      </c>
      <c r="F271" s="28" t="e">
        <f>#REF!</f>
        <v>#REF!</v>
      </c>
      <c r="G271" s="29" t="e">
        <f t="shared" si="29"/>
        <v>#REF!</v>
      </c>
      <c r="H271" s="30" t="e">
        <f t="shared" si="30"/>
        <v>#REF!</v>
      </c>
      <c r="I271" s="29" t="e">
        <f>#REF!</f>
        <v>#REF!</v>
      </c>
      <c r="J271" s="30" t="e">
        <f t="shared" si="32"/>
        <v>#REF!</v>
      </c>
      <c r="K271" s="30" t="e">
        <f t="shared" si="31"/>
        <v>#REF!</v>
      </c>
      <c r="L271" s="30" t="e">
        <f>#REF!</f>
        <v>#REF!</v>
      </c>
      <c r="M271" s="88" t="e">
        <f>#REF!</f>
        <v>#REF!</v>
      </c>
      <c r="N271" s="29"/>
      <c r="O271" s="31"/>
    </row>
    <row r="272" spans="1:15" x14ac:dyDescent="0.2">
      <c r="A272" s="25" t="e">
        <f>#REF!</f>
        <v>#REF!</v>
      </c>
      <c r="B272" s="26"/>
      <c r="C272" s="27" t="e">
        <f>#REF!</f>
        <v>#REF!</v>
      </c>
      <c r="D272" s="28"/>
      <c r="E272" s="28" t="e">
        <f>#REF!</f>
        <v>#REF!</v>
      </c>
      <c r="F272" s="28" t="e">
        <f>#REF!</f>
        <v>#REF!</v>
      </c>
      <c r="G272" s="29" t="e">
        <f t="shared" si="29"/>
        <v>#REF!</v>
      </c>
      <c r="H272" s="30" t="e">
        <f t="shared" si="30"/>
        <v>#REF!</v>
      </c>
      <c r="I272" s="29" t="e">
        <f>#REF!</f>
        <v>#REF!</v>
      </c>
      <c r="J272" s="30" t="e">
        <f t="shared" si="32"/>
        <v>#REF!</v>
      </c>
      <c r="K272" s="30" t="e">
        <f t="shared" si="31"/>
        <v>#REF!</v>
      </c>
      <c r="L272" s="30" t="e">
        <f>#REF!</f>
        <v>#REF!</v>
      </c>
      <c r="M272" s="88" t="e">
        <f>#REF!</f>
        <v>#REF!</v>
      </c>
      <c r="N272" s="29"/>
      <c r="O272" s="31"/>
    </row>
    <row r="273" spans="1:15" x14ac:dyDescent="0.2">
      <c r="A273" s="25" t="e">
        <f>#REF!</f>
        <v>#REF!</v>
      </c>
      <c r="B273" s="26"/>
      <c r="C273" s="27" t="e">
        <f>#REF!</f>
        <v>#REF!</v>
      </c>
      <c r="D273" s="28"/>
      <c r="E273" s="28" t="e">
        <f>#REF!</f>
        <v>#REF!</v>
      </c>
      <c r="F273" s="28" t="e">
        <f>#REF!</f>
        <v>#REF!</v>
      </c>
      <c r="G273" s="29" t="e">
        <f t="shared" si="29"/>
        <v>#REF!</v>
      </c>
      <c r="H273" s="30" t="e">
        <f t="shared" si="30"/>
        <v>#REF!</v>
      </c>
      <c r="I273" s="29" t="e">
        <f>#REF!</f>
        <v>#REF!</v>
      </c>
      <c r="J273" s="30" t="e">
        <f t="shared" si="32"/>
        <v>#REF!</v>
      </c>
      <c r="K273" s="30" t="e">
        <f t="shared" si="31"/>
        <v>#REF!</v>
      </c>
      <c r="L273" s="30" t="e">
        <f>#REF!</f>
        <v>#REF!</v>
      </c>
      <c r="M273" s="88" t="e">
        <f>#REF!</f>
        <v>#REF!</v>
      </c>
      <c r="N273" s="29"/>
      <c r="O273" s="31"/>
    </row>
    <row r="274" spans="1:15" x14ac:dyDescent="0.2">
      <c r="A274" s="25" t="e">
        <f>#REF!</f>
        <v>#REF!</v>
      </c>
      <c r="B274" s="26"/>
      <c r="C274" s="27" t="e">
        <f>#REF!</f>
        <v>#REF!</v>
      </c>
      <c r="D274" s="28"/>
      <c r="E274" s="28" t="e">
        <f>#REF!</f>
        <v>#REF!</v>
      </c>
      <c r="F274" s="28" t="e">
        <f>#REF!</f>
        <v>#REF!</v>
      </c>
      <c r="G274" s="29" t="e">
        <f t="shared" si="29"/>
        <v>#REF!</v>
      </c>
      <c r="H274" s="30" t="e">
        <f t="shared" si="30"/>
        <v>#REF!</v>
      </c>
      <c r="I274" s="29" t="e">
        <f>#REF!</f>
        <v>#REF!</v>
      </c>
      <c r="J274" s="30" t="e">
        <f t="shared" si="32"/>
        <v>#REF!</v>
      </c>
      <c r="K274" s="30" t="e">
        <f t="shared" si="31"/>
        <v>#REF!</v>
      </c>
      <c r="L274" s="30" t="e">
        <f>#REF!</f>
        <v>#REF!</v>
      </c>
      <c r="M274" s="88" t="e">
        <f>#REF!</f>
        <v>#REF!</v>
      </c>
      <c r="N274" s="29"/>
      <c r="O274" s="31"/>
    </row>
    <row r="275" spans="1:15" x14ac:dyDescent="0.2">
      <c r="A275" s="25" t="e">
        <f>#REF!</f>
        <v>#REF!</v>
      </c>
      <c r="B275" s="26"/>
      <c r="C275" s="27" t="e">
        <f>#REF!</f>
        <v>#REF!</v>
      </c>
      <c r="D275" s="28"/>
      <c r="E275" s="28" t="e">
        <f>#REF!</f>
        <v>#REF!</v>
      </c>
      <c r="F275" s="28" t="e">
        <f>#REF!</f>
        <v>#REF!</v>
      </c>
      <c r="G275" s="29" t="e">
        <f t="shared" si="29"/>
        <v>#REF!</v>
      </c>
      <c r="H275" s="30" t="e">
        <f t="shared" si="30"/>
        <v>#REF!</v>
      </c>
      <c r="I275" s="29" t="e">
        <f>#REF!</f>
        <v>#REF!</v>
      </c>
      <c r="J275" s="30" t="e">
        <f t="shared" si="32"/>
        <v>#REF!</v>
      </c>
      <c r="K275" s="30" t="e">
        <f t="shared" si="31"/>
        <v>#REF!</v>
      </c>
      <c r="L275" s="30" t="e">
        <f>#REF!</f>
        <v>#REF!</v>
      </c>
      <c r="M275" s="88" t="e">
        <f>#REF!</f>
        <v>#REF!</v>
      </c>
      <c r="N275" s="29"/>
      <c r="O275" s="31"/>
    </row>
    <row r="276" spans="1:15" x14ac:dyDescent="0.2">
      <c r="A276" s="25" t="e">
        <f>#REF!</f>
        <v>#REF!</v>
      </c>
      <c r="B276" s="26"/>
      <c r="C276" s="27" t="e">
        <f>#REF!</f>
        <v>#REF!</v>
      </c>
      <c r="D276" s="28"/>
      <c r="E276" s="28" t="e">
        <f>#REF!</f>
        <v>#REF!</v>
      </c>
      <c r="F276" s="28" t="e">
        <f>#REF!</f>
        <v>#REF!</v>
      </c>
      <c r="G276" s="29" t="e">
        <f t="shared" si="29"/>
        <v>#REF!</v>
      </c>
      <c r="H276" s="30" t="e">
        <f t="shared" si="30"/>
        <v>#REF!</v>
      </c>
      <c r="I276" s="29" t="e">
        <f>#REF!</f>
        <v>#REF!</v>
      </c>
      <c r="J276" s="30" t="e">
        <f t="shared" si="32"/>
        <v>#REF!</v>
      </c>
      <c r="K276" s="30" t="e">
        <f t="shared" si="31"/>
        <v>#REF!</v>
      </c>
      <c r="L276" s="30" t="e">
        <f>#REF!</f>
        <v>#REF!</v>
      </c>
      <c r="M276" s="88" t="e">
        <f>#REF!</f>
        <v>#REF!</v>
      </c>
      <c r="N276" s="29"/>
      <c r="O276" s="31"/>
    </row>
    <row r="277" spans="1:15" x14ac:dyDescent="0.2">
      <c r="A277" s="25" t="e">
        <f>#REF!</f>
        <v>#REF!</v>
      </c>
      <c r="B277" s="26"/>
      <c r="C277" s="27" t="e">
        <f>#REF!</f>
        <v>#REF!</v>
      </c>
      <c r="D277" s="28"/>
      <c r="E277" s="28" t="e">
        <f>#REF!</f>
        <v>#REF!</v>
      </c>
      <c r="F277" s="28" t="e">
        <f>#REF!</f>
        <v>#REF!</v>
      </c>
      <c r="G277" s="29" t="e">
        <f t="shared" si="29"/>
        <v>#REF!</v>
      </c>
      <c r="H277" s="30" t="e">
        <f t="shared" si="30"/>
        <v>#REF!</v>
      </c>
      <c r="I277" s="29" t="e">
        <f>#REF!</f>
        <v>#REF!</v>
      </c>
      <c r="J277" s="30" t="e">
        <f t="shared" si="32"/>
        <v>#REF!</v>
      </c>
      <c r="K277" s="30" t="e">
        <f t="shared" si="31"/>
        <v>#REF!</v>
      </c>
      <c r="L277" s="30" t="e">
        <f>#REF!</f>
        <v>#REF!</v>
      </c>
      <c r="M277" s="88" t="e">
        <f>#REF!</f>
        <v>#REF!</v>
      </c>
      <c r="N277" s="29"/>
      <c r="O277" s="31"/>
    </row>
    <row r="278" spans="1:15" x14ac:dyDescent="0.2">
      <c r="A278" s="25" t="e">
        <f>#REF!</f>
        <v>#REF!</v>
      </c>
      <c r="B278" s="26"/>
      <c r="C278" s="27" t="e">
        <f>#REF!</f>
        <v>#REF!</v>
      </c>
      <c r="D278" s="28"/>
      <c r="E278" s="28" t="e">
        <f>#REF!</f>
        <v>#REF!</v>
      </c>
      <c r="F278" s="28" t="e">
        <f>#REF!</f>
        <v>#REF!</v>
      </c>
      <c r="G278" s="29" t="e">
        <f t="shared" si="29"/>
        <v>#REF!</v>
      </c>
      <c r="H278" s="30" t="e">
        <f t="shared" si="30"/>
        <v>#REF!</v>
      </c>
      <c r="I278" s="29" t="e">
        <f>#REF!</f>
        <v>#REF!</v>
      </c>
      <c r="J278" s="30" t="e">
        <f t="shared" si="32"/>
        <v>#REF!</v>
      </c>
      <c r="K278" s="30" t="e">
        <f t="shared" si="31"/>
        <v>#REF!</v>
      </c>
      <c r="L278" s="30" t="e">
        <f>#REF!</f>
        <v>#REF!</v>
      </c>
      <c r="M278" s="88" t="e">
        <f>#REF!</f>
        <v>#REF!</v>
      </c>
      <c r="N278" s="29"/>
      <c r="O278" s="31"/>
    </row>
    <row r="279" spans="1:15" x14ac:dyDescent="0.2">
      <c r="A279" s="25" t="e">
        <f>#REF!</f>
        <v>#REF!</v>
      </c>
      <c r="B279" s="26"/>
      <c r="C279" s="27" t="e">
        <f>#REF!</f>
        <v>#REF!</v>
      </c>
      <c r="D279" s="28"/>
      <c r="E279" s="28" t="e">
        <f>#REF!</f>
        <v>#REF!</v>
      </c>
      <c r="F279" s="28" t="e">
        <f>#REF!</f>
        <v>#REF!</v>
      </c>
      <c r="G279" s="29" t="e">
        <f t="shared" si="29"/>
        <v>#REF!</v>
      </c>
      <c r="H279" s="30" t="e">
        <f t="shared" si="30"/>
        <v>#REF!</v>
      </c>
      <c r="I279" s="29" t="e">
        <f>#REF!</f>
        <v>#REF!</v>
      </c>
      <c r="J279" s="30" t="e">
        <f t="shared" si="32"/>
        <v>#REF!</v>
      </c>
      <c r="K279" s="30" t="e">
        <f t="shared" si="31"/>
        <v>#REF!</v>
      </c>
      <c r="L279" s="30" t="e">
        <f>#REF!</f>
        <v>#REF!</v>
      </c>
      <c r="M279" s="88" t="e">
        <f>#REF!</f>
        <v>#REF!</v>
      </c>
      <c r="N279" s="29"/>
      <c r="O279" s="31"/>
    </row>
    <row r="280" spans="1:15" x14ac:dyDescent="0.2">
      <c r="A280" s="25" t="e">
        <f>#REF!</f>
        <v>#REF!</v>
      </c>
      <c r="B280" s="26"/>
      <c r="C280" s="27" t="e">
        <f>#REF!</f>
        <v>#REF!</v>
      </c>
      <c r="D280" s="28"/>
      <c r="E280" s="28" t="e">
        <f>#REF!</f>
        <v>#REF!</v>
      </c>
      <c r="F280" s="28" t="e">
        <f>#REF!</f>
        <v>#REF!</v>
      </c>
      <c r="G280" s="29" t="e">
        <f t="shared" si="29"/>
        <v>#REF!</v>
      </c>
      <c r="H280" s="30" t="e">
        <f t="shared" si="30"/>
        <v>#REF!</v>
      </c>
      <c r="I280" s="29" t="e">
        <f>#REF!</f>
        <v>#REF!</v>
      </c>
      <c r="J280" s="30" t="e">
        <f t="shared" si="32"/>
        <v>#REF!</v>
      </c>
      <c r="K280" s="30" t="e">
        <f t="shared" si="31"/>
        <v>#REF!</v>
      </c>
      <c r="L280" s="30" t="e">
        <f>#REF!</f>
        <v>#REF!</v>
      </c>
      <c r="M280" s="88" t="e">
        <f>#REF!</f>
        <v>#REF!</v>
      </c>
      <c r="N280" s="29"/>
      <c r="O280" s="31"/>
    </row>
    <row r="281" spans="1:15" x14ac:dyDescent="0.2">
      <c r="A281" s="25" t="e">
        <f>#REF!</f>
        <v>#REF!</v>
      </c>
      <c r="B281" s="26"/>
      <c r="C281" s="27" t="e">
        <f>#REF!</f>
        <v>#REF!</v>
      </c>
      <c r="D281" s="28"/>
      <c r="E281" s="28" t="e">
        <f>#REF!</f>
        <v>#REF!</v>
      </c>
      <c r="F281" s="28" t="e">
        <f>#REF!</f>
        <v>#REF!</v>
      </c>
      <c r="G281" s="29" t="e">
        <f t="shared" si="29"/>
        <v>#REF!</v>
      </c>
      <c r="H281" s="30" t="e">
        <f t="shared" si="30"/>
        <v>#REF!</v>
      </c>
      <c r="I281" s="29" t="e">
        <f>#REF!</f>
        <v>#REF!</v>
      </c>
      <c r="J281" s="30" t="e">
        <f t="shared" si="32"/>
        <v>#REF!</v>
      </c>
      <c r="K281" s="30" t="e">
        <f t="shared" si="31"/>
        <v>#REF!</v>
      </c>
      <c r="L281" s="30" t="e">
        <f>#REF!</f>
        <v>#REF!</v>
      </c>
      <c r="M281" s="88" t="e">
        <f>#REF!</f>
        <v>#REF!</v>
      </c>
      <c r="N281" s="29"/>
      <c r="O281" s="31"/>
    </row>
    <row r="282" spans="1:15" x14ac:dyDescent="0.2">
      <c r="A282" s="25" t="e">
        <f>#REF!</f>
        <v>#REF!</v>
      </c>
      <c r="B282" s="26"/>
      <c r="C282" s="27" t="e">
        <f>#REF!</f>
        <v>#REF!</v>
      </c>
      <c r="D282" s="28"/>
      <c r="E282" s="28" t="e">
        <f>#REF!</f>
        <v>#REF!</v>
      </c>
      <c r="F282" s="28" t="e">
        <f>#REF!</f>
        <v>#REF!</v>
      </c>
      <c r="G282" s="29" t="e">
        <f t="shared" si="29"/>
        <v>#REF!</v>
      </c>
      <c r="H282" s="30" t="e">
        <f t="shared" si="30"/>
        <v>#REF!</v>
      </c>
      <c r="I282" s="29" t="e">
        <f>#REF!</f>
        <v>#REF!</v>
      </c>
      <c r="J282" s="30" t="e">
        <f t="shared" si="32"/>
        <v>#REF!</v>
      </c>
      <c r="K282" s="30" t="e">
        <f t="shared" si="31"/>
        <v>#REF!</v>
      </c>
      <c r="L282" s="30" t="e">
        <f>#REF!</f>
        <v>#REF!</v>
      </c>
      <c r="M282" s="88" t="e">
        <f>#REF!</f>
        <v>#REF!</v>
      </c>
      <c r="N282" s="29"/>
      <c r="O282" s="31"/>
    </row>
    <row r="283" spans="1:15" x14ac:dyDescent="0.2">
      <c r="A283" s="25" t="e">
        <f>#REF!</f>
        <v>#REF!</v>
      </c>
      <c r="B283" s="26"/>
      <c r="C283" s="27" t="e">
        <f>#REF!</f>
        <v>#REF!</v>
      </c>
      <c r="D283" s="28"/>
      <c r="E283" s="28" t="e">
        <f>#REF!</f>
        <v>#REF!</v>
      </c>
      <c r="F283" s="28" t="e">
        <f>#REF!</f>
        <v>#REF!</v>
      </c>
      <c r="G283" s="29" t="e">
        <f t="shared" si="29"/>
        <v>#REF!</v>
      </c>
      <c r="H283" s="30" t="e">
        <f t="shared" si="30"/>
        <v>#REF!</v>
      </c>
      <c r="I283" s="29" t="e">
        <f>#REF!</f>
        <v>#REF!</v>
      </c>
      <c r="J283" s="30" t="e">
        <f t="shared" si="32"/>
        <v>#REF!</v>
      </c>
      <c r="K283" s="30" t="e">
        <f t="shared" si="31"/>
        <v>#REF!</v>
      </c>
      <c r="L283" s="30" t="e">
        <f>#REF!</f>
        <v>#REF!</v>
      </c>
      <c r="M283" s="88" t="e">
        <f>#REF!</f>
        <v>#REF!</v>
      </c>
      <c r="N283" s="29"/>
      <c r="O283" s="31"/>
    </row>
    <row r="284" spans="1:15" x14ac:dyDescent="0.2">
      <c r="A284" s="25" t="e">
        <f>#REF!</f>
        <v>#REF!</v>
      </c>
      <c r="B284" s="26"/>
      <c r="C284" s="27" t="e">
        <f>#REF!</f>
        <v>#REF!</v>
      </c>
      <c r="D284" s="28"/>
      <c r="E284" s="28" t="e">
        <f>#REF!</f>
        <v>#REF!</v>
      </c>
      <c r="F284" s="28" t="e">
        <f>#REF!</f>
        <v>#REF!</v>
      </c>
      <c r="G284" s="29" t="e">
        <f t="shared" si="29"/>
        <v>#REF!</v>
      </c>
      <c r="H284" s="30" t="e">
        <f t="shared" si="30"/>
        <v>#REF!</v>
      </c>
      <c r="I284" s="29" t="e">
        <f>#REF!</f>
        <v>#REF!</v>
      </c>
      <c r="J284" s="30" t="e">
        <f t="shared" si="32"/>
        <v>#REF!</v>
      </c>
      <c r="K284" s="30" t="e">
        <f t="shared" si="31"/>
        <v>#REF!</v>
      </c>
      <c r="L284" s="30" t="e">
        <f>#REF!</f>
        <v>#REF!</v>
      </c>
      <c r="M284" s="88" t="e">
        <f>#REF!</f>
        <v>#REF!</v>
      </c>
      <c r="N284" s="29"/>
      <c r="O284" s="31"/>
    </row>
    <row r="285" spans="1:15" x14ac:dyDescent="0.2">
      <c r="A285" s="25" t="e">
        <f>#REF!</f>
        <v>#REF!</v>
      </c>
      <c r="B285" s="26"/>
      <c r="C285" s="27" t="e">
        <f>#REF!</f>
        <v>#REF!</v>
      </c>
      <c r="D285" s="28"/>
      <c r="E285" s="28" t="e">
        <f>#REF!</f>
        <v>#REF!</v>
      </c>
      <c r="F285" s="28" t="e">
        <f>#REF!</f>
        <v>#REF!</v>
      </c>
      <c r="G285" s="29" t="e">
        <f t="shared" si="29"/>
        <v>#REF!</v>
      </c>
      <c r="H285" s="30" t="e">
        <f t="shared" si="30"/>
        <v>#REF!</v>
      </c>
      <c r="I285" s="29" t="e">
        <f>#REF!</f>
        <v>#REF!</v>
      </c>
      <c r="J285" s="30" t="e">
        <f t="shared" si="32"/>
        <v>#REF!</v>
      </c>
      <c r="K285" s="30" t="e">
        <f t="shared" si="31"/>
        <v>#REF!</v>
      </c>
      <c r="L285" s="30" t="e">
        <f>#REF!</f>
        <v>#REF!</v>
      </c>
      <c r="M285" s="88" t="e">
        <f>#REF!</f>
        <v>#REF!</v>
      </c>
      <c r="N285" s="29"/>
      <c r="O285" s="31"/>
    </row>
    <row r="286" spans="1:15" x14ac:dyDescent="0.2">
      <c r="A286" s="25" t="e">
        <f>#REF!</f>
        <v>#REF!</v>
      </c>
      <c r="B286" s="26"/>
      <c r="C286" s="27" t="e">
        <f>#REF!</f>
        <v>#REF!</v>
      </c>
      <c r="D286" s="28"/>
      <c r="E286" s="28" t="e">
        <f>#REF!</f>
        <v>#REF!</v>
      </c>
      <c r="F286" s="28" t="e">
        <f>#REF!</f>
        <v>#REF!</v>
      </c>
      <c r="G286" s="29" t="e">
        <f t="shared" si="29"/>
        <v>#REF!</v>
      </c>
      <c r="H286" s="30" t="e">
        <f t="shared" si="30"/>
        <v>#REF!</v>
      </c>
      <c r="I286" s="29" t="e">
        <f>#REF!</f>
        <v>#REF!</v>
      </c>
      <c r="J286" s="30" t="e">
        <f t="shared" si="32"/>
        <v>#REF!</v>
      </c>
      <c r="K286" s="30" t="e">
        <f t="shared" si="31"/>
        <v>#REF!</v>
      </c>
      <c r="L286" s="30" t="e">
        <f>#REF!</f>
        <v>#REF!</v>
      </c>
      <c r="M286" s="88" t="e">
        <f>#REF!</f>
        <v>#REF!</v>
      </c>
      <c r="N286" s="29"/>
      <c r="O286" s="31"/>
    </row>
    <row r="287" spans="1:15" x14ac:dyDescent="0.2">
      <c r="A287" s="25" t="e">
        <f>#REF!</f>
        <v>#REF!</v>
      </c>
      <c r="B287" s="26"/>
      <c r="C287" s="27" t="e">
        <f>#REF!</f>
        <v>#REF!</v>
      </c>
      <c r="D287" s="28"/>
      <c r="E287" s="28" t="e">
        <f>#REF!</f>
        <v>#REF!</v>
      </c>
      <c r="F287" s="28" t="e">
        <f>#REF!</f>
        <v>#REF!</v>
      </c>
      <c r="G287" s="29" t="e">
        <f t="shared" si="29"/>
        <v>#REF!</v>
      </c>
      <c r="H287" s="30" t="e">
        <f t="shared" si="30"/>
        <v>#REF!</v>
      </c>
      <c r="I287" s="29" t="e">
        <f>#REF!</f>
        <v>#REF!</v>
      </c>
      <c r="J287" s="30" t="e">
        <f t="shared" si="32"/>
        <v>#REF!</v>
      </c>
      <c r="K287" s="30" t="e">
        <f t="shared" si="31"/>
        <v>#REF!</v>
      </c>
      <c r="L287" s="30" t="e">
        <f>#REF!</f>
        <v>#REF!</v>
      </c>
      <c r="M287" s="88" t="e">
        <f>#REF!</f>
        <v>#REF!</v>
      </c>
      <c r="N287" s="29"/>
      <c r="O287" s="31"/>
    </row>
    <row r="288" spans="1:15" x14ac:dyDescent="0.2">
      <c r="A288" s="25" t="e">
        <f>#REF!</f>
        <v>#REF!</v>
      </c>
      <c r="B288" s="26"/>
      <c r="C288" s="27" t="e">
        <f>#REF!</f>
        <v>#REF!</v>
      </c>
      <c r="D288" s="28"/>
      <c r="E288" s="28" t="e">
        <f>#REF!</f>
        <v>#REF!</v>
      </c>
      <c r="F288" s="28" t="e">
        <f>#REF!</f>
        <v>#REF!</v>
      </c>
      <c r="G288" s="29" t="e">
        <f t="shared" si="29"/>
        <v>#REF!</v>
      </c>
      <c r="H288" s="30" t="e">
        <f t="shared" si="30"/>
        <v>#REF!</v>
      </c>
      <c r="I288" s="29" t="e">
        <f>#REF!</f>
        <v>#REF!</v>
      </c>
      <c r="J288" s="30" t="e">
        <f t="shared" si="32"/>
        <v>#REF!</v>
      </c>
      <c r="K288" s="30" t="e">
        <f t="shared" si="31"/>
        <v>#REF!</v>
      </c>
      <c r="L288" s="30" t="e">
        <f>#REF!</f>
        <v>#REF!</v>
      </c>
      <c r="M288" s="88" t="e">
        <f>#REF!</f>
        <v>#REF!</v>
      </c>
      <c r="N288" s="29"/>
      <c r="O288" s="31"/>
    </row>
    <row r="289" spans="1:15" x14ac:dyDescent="0.2">
      <c r="A289" s="25" t="e">
        <f>#REF!</f>
        <v>#REF!</v>
      </c>
      <c r="B289" s="26"/>
      <c r="C289" s="27" t="e">
        <f>#REF!</f>
        <v>#REF!</v>
      </c>
      <c r="D289" s="28"/>
      <c r="E289" s="28" t="e">
        <f>#REF!</f>
        <v>#REF!</v>
      </c>
      <c r="F289" s="28" t="e">
        <f>#REF!</f>
        <v>#REF!</v>
      </c>
      <c r="G289" s="29" t="e">
        <f t="shared" si="29"/>
        <v>#REF!</v>
      </c>
      <c r="H289" s="30" t="e">
        <f t="shared" si="30"/>
        <v>#REF!</v>
      </c>
      <c r="I289" s="29" t="e">
        <f>#REF!</f>
        <v>#REF!</v>
      </c>
      <c r="J289" s="30" t="e">
        <f t="shared" si="32"/>
        <v>#REF!</v>
      </c>
      <c r="K289" s="30" t="e">
        <f t="shared" si="31"/>
        <v>#REF!</v>
      </c>
      <c r="L289" s="30" t="e">
        <f>#REF!</f>
        <v>#REF!</v>
      </c>
      <c r="M289" s="88" t="e">
        <f>#REF!</f>
        <v>#REF!</v>
      </c>
      <c r="N289" s="29"/>
      <c r="O289" s="31"/>
    </row>
    <row r="290" spans="1:15" x14ac:dyDescent="0.2">
      <c r="A290" s="25" t="e">
        <f>#REF!</f>
        <v>#REF!</v>
      </c>
      <c r="B290" s="26"/>
      <c r="C290" s="27" t="e">
        <f>#REF!</f>
        <v>#REF!</v>
      </c>
      <c r="D290" s="28"/>
      <c r="E290" s="28" t="e">
        <f>#REF!</f>
        <v>#REF!</v>
      </c>
      <c r="F290" s="28" t="e">
        <f>#REF!</f>
        <v>#REF!</v>
      </c>
      <c r="G290" s="29" t="e">
        <f t="shared" si="29"/>
        <v>#REF!</v>
      </c>
      <c r="H290" s="30" t="e">
        <f t="shared" si="30"/>
        <v>#REF!</v>
      </c>
      <c r="I290" s="29" t="e">
        <f>#REF!</f>
        <v>#REF!</v>
      </c>
      <c r="J290" s="30" t="e">
        <f t="shared" si="32"/>
        <v>#REF!</v>
      </c>
      <c r="K290" s="30" t="e">
        <f t="shared" si="31"/>
        <v>#REF!</v>
      </c>
      <c r="L290" s="30" t="e">
        <f>#REF!</f>
        <v>#REF!</v>
      </c>
      <c r="M290" s="88" t="e">
        <f>#REF!</f>
        <v>#REF!</v>
      </c>
      <c r="N290" s="29"/>
      <c r="O290" s="31"/>
    </row>
    <row r="291" spans="1:15" x14ac:dyDescent="0.2">
      <c r="A291" s="25" t="e">
        <f>#REF!</f>
        <v>#REF!</v>
      </c>
      <c r="B291" s="26"/>
      <c r="C291" s="27" t="e">
        <f>#REF!</f>
        <v>#REF!</v>
      </c>
      <c r="D291" s="28"/>
      <c r="E291" s="28" t="e">
        <f>#REF!</f>
        <v>#REF!</v>
      </c>
      <c r="F291" s="28" t="e">
        <f>#REF!</f>
        <v>#REF!</v>
      </c>
      <c r="G291" s="29" t="e">
        <f t="shared" si="29"/>
        <v>#REF!</v>
      </c>
      <c r="H291" s="30" t="e">
        <f t="shared" si="30"/>
        <v>#REF!</v>
      </c>
      <c r="I291" s="29" t="e">
        <f>#REF!</f>
        <v>#REF!</v>
      </c>
      <c r="J291" s="30" t="e">
        <f t="shared" si="32"/>
        <v>#REF!</v>
      </c>
      <c r="K291" s="30" t="e">
        <f t="shared" si="31"/>
        <v>#REF!</v>
      </c>
      <c r="L291" s="30" t="e">
        <f>#REF!</f>
        <v>#REF!</v>
      </c>
      <c r="M291" s="88" t="e">
        <f>#REF!</f>
        <v>#REF!</v>
      </c>
      <c r="N291" s="29"/>
      <c r="O291" s="31"/>
    </row>
    <row r="292" spans="1:15" x14ac:dyDescent="0.2">
      <c r="A292" s="25" t="e">
        <f>#REF!</f>
        <v>#REF!</v>
      </c>
      <c r="B292" s="26"/>
      <c r="C292" s="27" t="e">
        <f>#REF!</f>
        <v>#REF!</v>
      </c>
      <c r="D292" s="28"/>
      <c r="E292" s="28" t="e">
        <f>#REF!</f>
        <v>#REF!</v>
      </c>
      <c r="F292" s="28" t="e">
        <f>#REF!</f>
        <v>#REF!</v>
      </c>
      <c r="G292" s="29" t="e">
        <f t="shared" si="29"/>
        <v>#REF!</v>
      </c>
      <c r="H292" s="30" t="e">
        <f t="shared" si="30"/>
        <v>#REF!</v>
      </c>
      <c r="I292" s="29" t="e">
        <f>#REF!</f>
        <v>#REF!</v>
      </c>
      <c r="J292" s="30" t="e">
        <f t="shared" si="32"/>
        <v>#REF!</v>
      </c>
      <c r="K292" s="30" t="e">
        <f t="shared" si="31"/>
        <v>#REF!</v>
      </c>
      <c r="L292" s="30" t="e">
        <f>#REF!</f>
        <v>#REF!</v>
      </c>
      <c r="M292" s="88" t="e">
        <f>#REF!</f>
        <v>#REF!</v>
      </c>
      <c r="N292" s="29"/>
      <c r="O292" s="31"/>
    </row>
    <row r="293" spans="1:15" x14ac:dyDescent="0.2">
      <c r="A293" s="25" t="e">
        <f>#REF!</f>
        <v>#REF!</v>
      </c>
      <c r="B293" s="26"/>
      <c r="C293" s="27" t="e">
        <f>#REF!</f>
        <v>#REF!</v>
      </c>
      <c r="D293" s="28"/>
      <c r="E293" s="28" t="e">
        <f>#REF!</f>
        <v>#REF!</v>
      </c>
      <c r="F293" s="28" t="e">
        <f>#REF!</f>
        <v>#REF!</v>
      </c>
      <c r="G293" s="29" t="e">
        <f t="shared" si="29"/>
        <v>#REF!</v>
      </c>
      <c r="H293" s="30" t="e">
        <f t="shared" si="30"/>
        <v>#REF!</v>
      </c>
      <c r="I293" s="29" t="e">
        <f>#REF!</f>
        <v>#REF!</v>
      </c>
      <c r="J293" s="30" t="e">
        <f t="shared" si="32"/>
        <v>#REF!</v>
      </c>
      <c r="K293" s="30" t="e">
        <f t="shared" si="31"/>
        <v>#REF!</v>
      </c>
      <c r="L293" s="30" t="e">
        <f>#REF!</f>
        <v>#REF!</v>
      </c>
      <c r="M293" s="88" t="e">
        <f>#REF!</f>
        <v>#REF!</v>
      </c>
      <c r="N293" s="29"/>
      <c r="O293" s="31"/>
    </row>
    <row r="294" spans="1:15" x14ac:dyDescent="0.2">
      <c r="A294" s="25" t="e">
        <f>#REF!</f>
        <v>#REF!</v>
      </c>
      <c r="B294" s="26"/>
      <c r="C294" s="27" t="e">
        <f>#REF!</f>
        <v>#REF!</v>
      </c>
      <c r="D294" s="28"/>
      <c r="E294" s="28" t="e">
        <f>#REF!</f>
        <v>#REF!</v>
      </c>
      <c r="F294" s="28" t="e">
        <f>#REF!</f>
        <v>#REF!</v>
      </c>
      <c r="G294" s="29" t="e">
        <f t="shared" si="29"/>
        <v>#REF!</v>
      </c>
      <c r="H294" s="30" t="e">
        <f t="shared" si="30"/>
        <v>#REF!</v>
      </c>
      <c r="I294" s="29" t="e">
        <f>#REF!</f>
        <v>#REF!</v>
      </c>
      <c r="J294" s="30" t="e">
        <f t="shared" si="32"/>
        <v>#REF!</v>
      </c>
      <c r="K294" s="30" t="e">
        <f t="shared" si="31"/>
        <v>#REF!</v>
      </c>
      <c r="L294" s="30" t="e">
        <f>#REF!</f>
        <v>#REF!</v>
      </c>
      <c r="M294" s="88" t="e">
        <f>#REF!</f>
        <v>#REF!</v>
      </c>
      <c r="N294" s="29"/>
      <c r="O294" s="31"/>
    </row>
    <row r="295" spans="1:15" x14ac:dyDescent="0.2">
      <c r="A295" s="25" t="e">
        <f>#REF!</f>
        <v>#REF!</v>
      </c>
      <c r="B295" s="26"/>
      <c r="C295" s="27" t="e">
        <f>#REF!</f>
        <v>#REF!</v>
      </c>
      <c r="D295" s="28"/>
      <c r="E295" s="28" t="e">
        <f>#REF!</f>
        <v>#REF!</v>
      </c>
      <c r="F295" s="28" t="e">
        <f>#REF!</f>
        <v>#REF!</v>
      </c>
      <c r="G295" s="29" t="e">
        <f t="shared" si="29"/>
        <v>#REF!</v>
      </c>
      <c r="H295" s="30" t="e">
        <f t="shared" si="30"/>
        <v>#REF!</v>
      </c>
      <c r="I295" s="29" t="e">
        <f>#REF!</f>
        <v>#REF!</v>
      </c>
      <c r="J295" s="30" t="e">
        <f t="shared" si="32"/>
        <v>#REF!</v>
      </c>
      <c r="K295" s="30" t="e">
        <f t="shared" si="31"/>
        <v>#REF!</v>
      </c>
      <c r="L295" s="30" t="e">
        <f>#REF!</f>
        <v>#REF!</v>
      </c>
      <c r="M295" s="88" t="e">
        <f>#REF!</f>
        <v>#REF!</v>
      </c>
      <c r="N295" s="29"/>
      <c r="O295" s="31"/>
    </row>
    <row r="296" spans="1:15" x14ac:dyDescent="0.2">
      <c r="A296" s="25" t="e">
        <f>#REF!</f>
        <v>#REF!</v>
      </c>
      <c r="B296" s="26"/>
      <c r="C296" s="27" t="e">
        <f>#REF!</f>
        <v>#REF!</v>
      </c>
      <c r="D296" s="28"/>
      <c r="E296" s="28" t="e">
        <f>#REF!</f>
        <v>#REF!</v>
      </c>
      <c r="F296" s="28" t="e">
        <f>#REF!</f>
        <v>#REF!</v>
      </c>
      <c r="G296" s="29" t="e">
        <f t="shared" si="29"/>
        <v>#REF!</v>
      </c>
      <c r="H296" s="30" t="e">
        <f t="shared" si="30"/>
        <v>#REF!</v>
      </c>
      <c r="I296" s="29" t="e">
        <f>#REF!</f>
        <v>#REF!</v>
      </c>
      <c r="J296" s="30" t="e">
        <f t="shared" si="32"/>
        <v>#REF!</v>
      </c>
      <c r="K296" s="30" t="e">
        <f t="shared" si="31"/>
        <v>#REF!</v>
      </c>
      <c r="L296" s="30" t="e">
        <f>#REF!</f>
        <v>#REF!</v>
      </c>
      <c r="M296" s="88" t="e">
        <f>#REF!</f>
        <v>#REF!</v>
      </c>
      <c r="N296" s="29"/>
      <c r="O296" s="31"/>
    </row>
    <row r="297" spans="1:15" x14ac:dyDescent="0.2">
      <c r="A297" s="25" t="e">
        <f>#REF!</f>
        <v>#REF!</v>
      </c>
      <c r="B297" s="26"/>
      <c r="C297" s="27" t="e">
        <f>#REF!</f>
        <v>#REF!</v>
      </c>
      <c r="D297" s="28"/>
      <c r="E297" s="28" t="e">
        <f>#REF!</f>
        <v>#REF!</v>
      </c>
      <c r="F297" s="28" t="e">
        <f>#REF!</f>
        <v>#REF!</v>
      </c>
      <c r="G297" s="29" t="e">
        <f t="shared" si="29"/>
        <v>#REF!</v>
      </c>
      <c r="H297" s="30" t="e">
        <f t="shared" si="30"/>
        <v>#REF!</v>
      </c>
      <c r="I297" s="29" t="e">
        <f>#REF!</f>
        <v>#REF!</v>
      </c>
      <c r="J297" s="30" t="e">
        <f t="shared" si="32"/>
        <v>#REF!</v>
      </c>
      <c r="K297" s="30" t="e">
        <f t="shared" si="31"/>
        <v>#REF!</v>
      </c>
      <c r="L297" s="30" t="e">
        <f>#REF!</f>
        <v>#REF!</v>
      </c>
      <c r="M297" s="88" t="e">
        <f>#REF!</f>
        <v>#REF!</v>
      </c>
      <c r="N297" s="29"/>
      <c r="O297" s="31"/>
    </row>
    <row r="298" spans="1:15" x14ac:dyDescent="0.2">
      <c r="A298" s="25" t="e">
        <f>#REF!</f>
        <v>#REF!</v>
      </c>
      <c r="B298" s="26"/>
      <c r="C298" s="27" t="e">
        <f>#REF!</f>
        <v>#REF!</v>
      </c>
      <c r="D298" s="28"/>
      <c r="E298" s="28" t="e">
        <f>#REF!</f>
        <v>#REF!</v>
      </c>
      <c r="F298" s="28" t="e">
        <f>#REF!</f>
        <v>#REF!</v>
      </c>
      <c r="G298" s="29" t="e">
        <f t="shared" si="29"/>
        <v>#REF!</v>
      </c>
      <c r="H298" s="30" t="e">
        <f t="shared" si="30"/>
        <v>#REF!</v>
      </c>
      <c r="I298" s="29" t="e">
        <f>#REF!</f>
        <v>#REF!</v>
      </c>
      <c r="J298" s="30" t="e">
        <f t="shared" si="32"/>
        <v>#REF!</v>
      </c>
      <c r="K298" s="30" t="e">
        <f t="shared" si="31"/>
        <v>#REF!</v>
      </c>
      <c r="L298" s="30" t="e">
        <f>#REF!</f>
        <v>#REF!</v>
      </c>
      <c r="M298" s="88" t="e">
        <f>#REF!</f>
        <v>#REF!</v>
      </c>
      <c r="N298" s="29"/>
      <c r="O298" s="31"/>
    </row>
    <row r="299" spans="1:15" x14ac:dyDescent="0.2">
      <c r="A299" s="25" t="e">
        <f>#REF!</f>
        <v>#REF!</v>
      </c>
      <c r="B299" s="26"/>
      <c r="C299" s="27" t="e">
        <f>#REF!</f>
        <v>#REF!</v>
      </c>
      <c r="D299" s="28"/>
      <c r="E299" s="28" t="e">
        <f>#REF!</f>
        <v>#REF!</v>
      </c>
      <c r="F299" s="28" t="e">
        <f>#REF!</f>
        <v>#REF!</v>
      </c>
      <c r="G299" s="29" t="e">
        <f t="shared" si="29"/>
        <v>#REF!</v>
      </c>
      <c r="H299" s="30" t="e">
        <f t="shared" si="30"/>
        <v>#REF!</v>
      </c>
      <c r="I299" s="29" t="e">
        <f>#REF!</f>
        <v>#REF!</v>
      </c>
      <c r="J299" s="30" t="e">
        <f t="shared" si="32"/>
        <v>#REF!</v>
      </c>
      <c r="K299" s="30" t="e">
        <f t="shared" si="31"/>
        <v>#REF!</v>
      </c>
      <c r="L299" s="30" t="e">
        <f>#REF!</f>
        <v>#REF!</v>
      </c>
      <c r="M299" s="88" t="e">
        <f>#REF!</f>
        <v>#REF!</v>
      </c>
      <c r="N299" s="29"/>
      <c r="O299" s="31"/>
    </row>
    <row r="300" spans="1:15" x14ac:dyDescent="0.2">
      <c r="A300" s="25" t="e">
        <f>#REF!</f>
        <v>#REF!</v>
      </c>
      <c r="B300" s="26"/>
      <c r="C300" s="27" t="e">
        <f>#REF!</f>
        <v>#REF!</v>
      </c>
      <c r="D300" s="28"/>
      <c r="E300" s="28" t="e">
        <f>#REF!</f>
        <v>#REF!</v>
      </c>
      <c r="F300" s="28" t="e">
        <f>#REF!</f>
        <v>#REF!</v>
      </c>
      <c r="G300" s="29" t="e">
        <f t="shared" si="29"/>
        <v>#REF!</v>
      </c>
      <c r="H300" s="30" t="e">
        <f t="shared" si="30"/>
        <v>#REF!</v>
      </c>
      <c r="I300" s="29" t="e">
        <f>#REF!</f>
        <v>#REF!</v>
      </c>
      <c r="J300" s="30" t="e">
        <f t="shared" si="32"/>
        <v>#REF!</v>
      </c>
      <c r="K300" s="30" t="e">
        <f t="shared" si="31"/>
        <v>#REF!</v>
      </c>
      <c r="L300" s="30" t="e">
        <f>#REF!</f>
        <v>#REF!</v>
      </c>
      <c r="M300" s="88" t="e">
        <f>#REF!</f>
        <v>#REF!</v>
      </c>
      <c r="N300" s="29"/>
      <c r="O300" s="31"/>
    </row>
    <row r="301" spans="1:15" x14ac:dyDescent="0.2">
      <c r="A301" s="25" t="e">
        <f>#REF!</f>
        <v>#REF!</v>
      </c>
      <c r="B301" s="26"/>
      <c r="C301" s="27" t="e">
        <f>#REF!</f>
        <v>#REF!</v>
      </c>
      <c r="D301" s="28"/>
      <c r="E301" s="28" t="e">
        <f>#REF!</f>
        <v>#REF!</v>
      </c>
      <c r="F301" s="28" t="e">
        <f>#REF!</f>
        <v>#REF!</v>
      </c>
      <c r="G301" s="29" t="e">
        <f t="shared" si="29"/>
        <v>#REF!</v>
      </c>
      <c r="H301" s="30" t="e">
        <f t="shared" si="30"/>
        <v>#REF!</v>
      </c>
      <c r="I301" s="29" t="e">
        <f>#REF!</f>
        <v>#REF!</v>
      </c>
      <c r="J301" s="30" t="e">
        <f t="shared" si="32"/>
        <v>#REF!</v>
      </c>
      <c r="K301" s="30" t="e">
        <f t="shared" si="31"/>
        <v>#REF!</v>
      </c>
      <c r="L301" s="30" t="e">
        <f>#REF!</f>
        <v>#REF!</v>
      </c>
      <c r="M301" s="88" t="e">
        <f>#REF!</f>
        <v>#REF!</v>
      </c>
      <c r="N301" s="29"/>
      <c r="O301" s="31"/>
    </row>
    <row r="302" spans="1:15" x14ac:dyDescent="0.2">
      <c r="A302" s="25" t="e">
        <f>#REF!</f>
        <v>#REF!</v>
      </c>
      <c r="B302" s="26"/>
      <c r="C302" s="27" t="e">
        <f>#REF!</f>
        <v>#REF!</v>
      </c>
      <c r="D302" s="28"/>
      <c r="E302" s="28" t="e">
        <f>#REF!</f>
        <v>#REF!</v>
      </c>
      <c r="F302" s="28" t="e">
        <f>#REF!</f>
        <v>#REF!</v>
      </c>
      <c r="G302" s="29" t="e">
        <f t="shared" si="29"/>
        <v>#REF!</v>
      </c>
      <c r="H302" s="30" t="e">
        <f t="shared" si="30"/>
        <v>#REF!</v>
      </c>
      <c r="I302" s="29" t="e">
        <f>#REF!</f>
        <v>#REF!</v>
      </c>
      <c r="J302" s="30" t="e">
        <f t="shared" si="32"/>
        <v>#REF!</v>
      </c>
      <c r="K302" s="30" t="e">
        <f t="shared" si="31"/>
        <v>#REF!</v>
      </c>
      <c r="L302" s="30" t="e">
        <f>#REF!</f>
        <v>#REF!</v>
      </c>
      <c r="M302" s="88" t="e">
        <f>#REF!</f>
        <v>#REF!</v>
      </c>
      <c r="N302" s="29"/>
      <c r="O302" s="31"/>
    </row>
    <row r="303" spans="1:15" x14ac:dyDescent="0.2">
      <c r="A303" s="25" t="e">
        <f>#REF!</f>
        <v>#REF!</v>
      </c>
      <c r="B303" s="26"/>
      <c r="C303" s="27" t="e">
        <f>#REF!</f>
        <v>#REF!</v>
      </c>
      <c r="D303" s="28"/>
      <c r="E303" s="28" t="e">
        <f>#REF!</f>
        <v>#REF!</v>
      </c>
      <c r="F303" s="28" t="e">
        <f>#REF!</f>
        <v>#REF!</v>
      </c>
      <c r="G303" s="29" t="e">
        <f t="shared" si="29"/>
        <v>#REF!</v>
      </c>
      <c r="H303" s="30" t="e">
        <f t="shared" si="30"/>
        <v>#REF!</v>
      </c>
      <c r="I303" s="29" t="e">
        <f>#REF!</f>
        <v>#REF!</v>
      </c>
      <c r="J303" s="30" t="e">
        <f t="shared" si="32"/>
        <v>#REF!</v>
      </c>
      <c r="K303" s="30" t="e">
        <f t="shared" si="31"/>
        <v>#REF!</v>
      </c>
      <c r="L303" s="30" t="e">
        <f>#REF!</f>
        <v>#REF!</v>
      </c>
      <c r="M303" s="88" t="e">
        <f>#REF!</f>
        <v>#REF!</v>
      </c>
      <c r="N303" s="29"/>
      <c r="O303" s="31"/>
    </row>
    <row r="304" spans="1:15" x14ac:dyDescent="0.2">
      <c r="A304" s="25" t="e">
        <f>#REF!</f>
        <v>#REF!</v>
      </c>
      <c r="B304" s="26"/>
      <c r="C304" s="27" t="e">
        <f>#REF!</f>
        <v>#REF!</v>
      </c>
      <c r="D304" s="28"/>
      <c r="E304" s="28" t="e">
        <f>#REF!</f>
        <v>#REF!</v>
      </c>
      <c r="F304" s="28" t="e">
        <f>#REF!</f>
        <v>#REF!</v>
      </c>
      <c r="G304" s="29" t="e">
        <f t="shared" si="29"/>
        <v>#REF!</v>
      </c>
      <c r="H304" s="30" t="e">
        <f t="shared" si="30"/>
        <v>#REF!</v>
      </c>
      <c r="I304" s="29" t="e">
        <f>#REF!</f>
        <v>#REF!</v>
      </c>
      <c r="J304" s="30" t="e">
        <f t="shared" si="32"/>
        <v>#REF!</v>
      </c>
      <c r="K304" s="30" t="e">
        <f t="shared" si="31"/>
        <v>#REF!</v>
      </c>
      <c r="L304" s="30" t="e">
        <f>#REF!</f>
        <v>#REF!</v>
      </c>
      <c r="M304" s="88" t="e">
        <f>#REF!</f>
        <v>#REF!</v>
      </c>
      <c r="N304" s="29"/>
      <c r="O304" s="31"/>
    </row>
    <row r="305" spans="1:15" x14ac:dyDescent="0.2">
      <c r="A305" s="25" t="e">
        <f>#REF!</f>
        <v>#REF!</v>
      </c>
      <c r="B305" s="26"/>
      <c r="C305" s="27" t="e">
        <f>#REF!</f>
        <v>#REF!</v>
      </c>
      <c r="D305" s="28"/>
      <c r="E305" s="28" t="e">
        <f>#REF!</f>
        <v>#REF!</v>
      </c>
      <c r="F305" s="28" t="e">
        <f>#REF!</f>
        <v>#REF!</v>
      </c>
      <c r="G305" s="29" t="e">
        <f t="shared" si="29"/>
        <v>#REF!</v>
      </c>
      <c r="H305" s="30" t="e">
        <f t="shared" si="30"/>
        <v>#REF!</v>
      </c>
      <c r="I305" s="29" t="e">
        <f>#REF!</f>
        <v>#REF!</v>
      </c>
      <c r="J305" s="30" t="e">
        <f t="shared" si="32"/>
        <v>#REF!</v>
      </c>
      <c r="K305" s="30" t="e">
        <f t="shared" si="31"/>
        <v>#REF!</v>
      </c>
      <c r="L305" s="30" t="e">
        <f>#REF!</f>
        <v>#REF!</v>
      </c>
      <c r="M305" s="88" t="e">
        <f>#REF!</f>
        <v>#REF!</v>
      </c>
      <c r="N305" s="29"/>
      <c r="O305" s="31"/>
    </row>
    <row r="306" spans="1:15" x14ac:dyDescent="0.2">
      <c r="A306" s="25" t="e">
        <f>#REF!</f>
        <v>#REF!</v>
      </c>
      <c r="B306" s="26"/>
      <c r="C306" s="27" t="e">
        <f>#REF!</f>
        <v>#REF!</v>
      </c>
      <c r="D306" s="28"/>
      <c r="E306" s="28" t="e">
        <f>#REF!</f>
        <v>#REF!</v>
      </c>
      <c r="F306" s="28" t="e">
        <f>#REF!</f>
        <v>#REF!</v>
      </c>
      <c r="G306" s="29" t="e">
        <f t="shared" si="29"/>
        <v>#REF!</v>
      </c>
      <c r="H306" s="30" t="e">
        <f t="shared" si="30"/>
        <v>#REF!</v>
      </c>
      <c r="I306" s="29" t="e">
        <f>#REF!</f>
        <v>#REF!</v>
      </c>
      <c r="J306" s="30" t="e">
        <f t="shared" si="32"/>
        <v>#REF!</v>
      </c>
      <c r="K306" s="30" t="e">
        <f t="shared" si="31"/>
        <v>#REF!</v>
      </c>
      <c r="L306" s="30" t="e">
        <f>#REF!</f>
        <v>#REF!</v>
      </c>
      <c r="M306" s="88" t="e">
        <f>#REF!</f>
        <v>#REF!</v>
      </c>
      <c r="N306" s="29"/>
      <c r="O306" s="31"/>
    </row>
    <row r="307" spans="1:15" x14ac:dyDescent="0.2">
      <c r="A307" s="25" t="e">
        <f>#REF!</f>
        <v>#REF!</v>
      </c>
      <c r="B307" s="26"/>
      <c r="C307" s="27" t="e">
        <f>#REF!</f>
        <v>#REF!</v>
      </c>
      <c r="D307" s="28"/>
      <c r="E307" s="28" t="e">
        <f>#REF!</f>
        <v>#REF!</v>
      </c>
      <c r="F307" s="28" t="e">
        <f>#REF!</f>
        <v>#REF!</v>
      </c>
      <c r="G307" s="29" t="e">
        <f t="shared" si="29"/>
        <v>#REF!</v>
      </c>
      <c r="H307" s="30" t="e">
        <f t="shared" si="30"/>
        <v>#REF!</v>
      </c>
      <c r="I307" s="29" t="e">
        <f>#REF!</f>
        <v>#REF!</v>
      </c>
      <c r="J307" s="30" t="e">
        <f t="shared" si="32"/>
        <v>#REF!</v>
      </c>
      <c r="K307" s="30" t="e">
        <f t="shared" si="31"/>
        <v>#REF!</v>
      </c>
      <c r="L307" s="30" t="e">
        <f>#REF!</f>
        <v>#REF!</v>
      </c>
      <c r="M307" s="88" t="e">
        <f>#REF!</f>
        <v>#REF!</v>
      </c>
      <c r="N307" s="29"/>
      <c r="O307" s="31"/>
    </row>
    <row r="308" spans="1:15" x14ac:dyDescent="0.2">
      <c r="A308" s="25" t="e">
        <f>#REF!</f>
        <v>#REF!</v>
      </c>
      <c r="B308" s="26"/>
      <c r="C308" s="27" t="e">
        <f>#REF!</f>
        <v>#REF!</v>
      </c>
      <c r="D308" s="28"/>
      <c r="E308" s="28" t="e">
        <f>#REF!</f>
        <v>#REF!</v>
      </c>
      <c r="F308" s="28" t="e">
        <f>#REF!</f>
        <v>#REF!</v>
      </c>
      <c r="G308" s="29" t="e">
        <f t="shared" si="29"/>
        <v>#REF!</v>
      </c>
      <c r="H308" s="30" t="e">
        <f t="shared" si="30"/>
        <v>#REF!</v>
      </c>
      <c r="I308" s="29" t="e">
        <f>#REF!</f>
        <v>#REF!</v>
      </c>
      <c r="J308" s="30" t="e">
        <f t="shared" si="32"/>
        <v>#REF!</v>
      </c>
      <c r="K308" s="30" t="e">
        <f t="shared" si="31"/>
        <v>#REF!</v>
      </c>
      <c r="L308" s="30" t="e">
        <f>#REF!</f>
        <v>#REF!</v>
      </c>
      <c r="M308" s="88" t="e">
        <f>#REF!</f>
        <v>#REF!</v>
      </c>
      <c r="N308" s="29"/>
      <c r="O308" s="31"/>
    </row>
    <row r="309" spans="1:15" x14ac:dyDescent="0.2">
      <c r="A309" s="25" t="e">
        <f>#REF!</f>
        <v>#REF!</v>
      </c>
      <c r="B309" s="26"/>
      <c r="C309" s="27" t="e">
        <f>#REF!</f>
        <v>#REF!</v>
      </c>
      <c r="D309" s="28"/>
      <c r="E309" s="28" t="e">
        <f>#REF!</f>
        <v>#REF!</v>
      </c>
      <c r="F309" s="28" t="e">
        <f>#REF!</f>
        <v>#REF!</v>
      </c>
      <c r="G309" s="29" t="e">
        <f t="shared" si="29"/>
        <v>#REF!</v>
      </c>
      <c r="H309" s="30" t="e">
        <f t="shared" si="30"/>
        <v>#REF!</v>
      </c>
      <c r="I309" s="29" t="e">
        <f>#REF!</f>
        <v>#REF!</v>
      </c>
      <c r="J309" s="30" t="e">
        <f t="shared" si="32"/>
        <v>#REF!</v>
      </c>
      <c r="K309" s="30" t="e">
        <f t="shared" si="31"/>
        <v>#REF!</v>
      </c>
      <c r="L309" s="30" t="e">
        <f>#REF!</f>
        <v>#REF!</v>
      </c>
      <c r="M309" s="88" t="e">
        <f>#REF!</f>
        <v>#REF!</v>
      </c>
      <c r="N309" s="29"/>
      <c r="O309" s="31"/>
    </row>
    <row r="310" spans="1:15" x14ac:dyDescent="0.2">
      <c r="A310" s="25" t="e">
        <f>#REF!</f>
        <v>#REF!</v>
      </c>
      <c r="B310" s="26"/>
      <c r="C310" s="27" t="e">
        <f>#REF!</f>
        <v>#REF!</v>
      </c>
      <c r="D310" s="28"/>
      <c r="E310" s="28" t="e">
        <f>#REF!</f>
        <v>#REF!</v>
      </c>
      <c r="F310" s="28" t="e">
        <f>#REF!</f>
        <v>#REF!</v>
      </c>
      <c r="G310" s="29" t="e">
        <f t="shared" si="29"/>
        <v>#REF!</v>
      </c>
      <c r="H310" s="30" t="e">
        <f t="shared" si="30"/>
        <v>#REF!</v>
      </c>
      <c r="I310" s="29" t="e">
        <f>#REF!</f>
        <v>#REF!</v>
      </c>
      <c r="J310" s="30" t="e">
        <f t="shared" si="32"/>
        <v>#REF!</v>
      </c>
      <c r="K310" s="30" t="e">
        <f t="shared" si="31"/>
        <v>#REF!</v>
      </c>
      <c r="L310" s="30" t="e">
        <f>#REF!</f>
        <v>#REF!</v>
      </c>
      <c r="M310" s="88" t="e">
        <f>#REF!</f>
        <v>#REF!</v>
      </c>
      <c r="N310" s="29"/>
      <c r="O310" s="31"/>
    </row>
    <row r="311" spans="1:15" x14ac:dyDescent="0.2">
      <c r="A311" s="25" t="e">
        <f>#REF!</f>
        <v>#REF!</v>
      </c>
      <c r="B311" s="26"/>
      <c r="C311" s="27" t="e">
        <f>#REF!</f>
        <v>#REF!</v>
      </c>
      <c r="D311" s="28"/>
      <c r="E311" s="28" t="e">
        <f>#REF!</f>
        <v>#REF!</v>
      </c>
      <c r="F311" s="28" t="e">
        <f>#REF!</f>
        <v>#REF!</v>
      </c>
      <c r="G311" s="29" t="e">
        <f t="shared" si="29"/>
        <v>#REF!</v>
      </c>
      <c r="H311" s="30" t="e">
        <f t="shared" si="30"/>
        <v>#REF!</v>
      </c>
      <c r="I311" s="29" t="e">
        <f>#REF!</f>
        <v>#REF!</v>
      </c>
      <c r="J311" s="30" t="e">
        <f t="shared" si="32"/>
        <v>#REF!</v>
      </c>
      <c r="K311" s="30" t="e">
        <f t="shared" si="31"/>
        <v>#REF!</v>
      </c>
      <c r="L311" s="30" t="e">
        <f>#REF!</f>
        <v>#REF!</v>
      </c>
      <c r="M311" s="88" t="e">
        <f>#REF!</f>
        <v>#REF!</v>
      </c>
      <c r="N311" s="29"/>
      <c r="O311" s="31"/>
    </row>
    <row r="312" spans="1:15" x14ac:dyDescent="0.2">
      <c r="A312" s="25" t="e">
        <f>#REF!</f>
        <v>#REF!</v>
      </c>
      <c r="B312" s="26"/>
      <c r="C312" s="27" t="e">
        <f>#REF!</f>
        <v>#REF!</v>
      </c>
      <c r="D312" s="28"/>
      <c r="E312" s="28" t="e">
        <f>#REF!</f>
        <v>#REF!</v>
      </c>
      <c r="F312" s="28" t="e">
        <f>#REF!</f>
        <v>#REF!</v>
      </c>
      <c r="G312" s="29" t="e">
        <f t="shared" si="29"/>
        <v>#REF!</v>
      </c>
      <c r="H312" s="30" t="e">
        <f t="shared" si="30"/>
        <v>#REF!</v>
      </c>
      <c r="I312" s="29" t="e">
        <f>#REF!</f>
        <v>#REF!</v>
      </c>
      <c r="J312" s="30" t="e">
        <f t="shared" si="32"/>
        <v>#REF!</v>
      </c>
      <c r="K312" s="30" t="e">
        <f t="shared" si="31"/>
        <v>#REF!</v>
      </c>
      <c r="L312" s="30" t="e">
        <f>#REF!</f>
        <v>#REF!</v>
      </c>
      <c r="M312" s="88" t="e">
        <f>#REF!</f>
        <v>#REF!</v>
      </c>
      <c r="N312" s="29"/>
      <c r="O312" s="31"/>
    </row>
    <row r="313" spans="1:15" x14ac:dyDescent="0.2">
      <c r="A313" s="25" t="e">
        <f>#REF!</f>
        <v>#REF!</v>
      </c>
      <c r="B313" s="26"/>
      <c r="C313" s="27" t="e">
        <f>#REF!</f>
        <v>#REF!</v>
      </c>
      <c r="D313" s="28"/>
      <c r="E313" s="28" t="e">
        <f>#REF!</f>
        <v>#REF!</v>
      </c>
      <c r="F313" s="28" t="e">
        <f>#REF!</f>
        <v>#REF!</v>
      </c>
      <c r="G313" s="29" t="e">
        <f t="shared" si="29"/>
        <v>#REF!</v>
      </c>
      <c r="H313" s="30" t="e">
        <f t="shared" si="30"/>
        <v>#REF!</v>
      </c>
      <c r="I313" s="29" t="e">
        <f>#REF!</f>
        <v>#REF!</v>
      </c>
      <c r="J313" s="30" t="e">
        <f t="shared" si="32"/>
        <v>#REF!</v>
      </c>
      <c r="K313" s="30" t="e">
        <f t="shared" si="31"/>
        <v>#REF!</v>
      </c>
      <c r="L313" s="30" t="e">
        <f>#REF!</f>
        <v>#REF!</v>
      </c>
      <c r="M313" s="88" t="e">
        <f>#REF!</f>
        <v>#REF!</v>
      </c>
      <c r="N313" s="29"/>
      <c r="O313" s="31"/>
    </row>
    <row r="314" spans="1:15" x14ac:dyDescent="0.2">
      <c r="A314" s="25" t="e">
        <f>#REF!</f>
        <v>#REF!</v>
      </c>
      <c r="B314" s="26"/>
      <c r="C314" s="27" t="e">
        <f>#REF!</f>
        <v>#REF!</v>
      </c>
      <c r="D314" s="28"/>
      <c r="E314" s="28" t="e">
        <f>#REF!</f>
        <v>#REF!</v>
      </c>
      <c r="F314" s="28" t="e">
        <f>#REF!</f>
        <v>#REF!</v>
      </c>
      <c r="G314" s="29" t="e">
        <f t="shared" si="29"/>
        <v>#REF!</v>
      </c>
      <c r="H314" s="30" t="e">
        <f t="shared" si="30"/>
        <v>#REF!</v>
      </c>
      <c r="I314" s="29" t="e">
        <f>#REF!</f>
        <v>#REF!</v>
      </c>
      <c r="J314" s="30" t="e">
        <f t="shared" si="32"/>
        <v>#REF!</v>
      </c>
      <c r="K314" s="30" t="e">
        <f t="shared" si="31"/>
        <v>#REF!</v>
      </c>
      <c r="L314" s="30" t="e">
        <f>#REF!</f>
        <v>#REF!</v>
      </c>
      <c r="M314" s="88" t="e">
        <f>#REF!</f>
        <v>#REF!</v>
      </c>
      <c r="N314" s="29"/>
      <c r="O314" s="31"/>
    </row>
    <row r="315" spans="1:15" x14ac:dyDescent="0.2">
      <c r="A315" s="25" t="e">
        <f>#REF!</f>
        <v>#REF!</v>
      </c>
      <c r="B315" s="26"/>
      <c r="C315" s="27" t="e">
        <f>#REF!</f>
        <v>#REF!</v>
      </c>
      <c r="D315" s="28"/>
      <c r="E315" s="28" t="e">
        <f>#REF!</f>
        <v>#REF!</v>
      </c>
      <c r="F315" s="28" t="e">
        <f>#REF!</f>
        <v>#REF!</v>
      </c>
      <c r="G315" s="29" t="e">
        <f t="shared" si="29"/>
        <v>#REF!</v>
      </c>
      <c r="H315" s="30" t="e">
        <f t="shared" si="30"/>
        <v>#REF!</v>
      </c>
      <c r="I315" s="29" t="e">
        <f>#REF!</f>
        <v>#REF!</v>
      </c>
      <c r="J315" s="30" t="e">
        <f t="shared" si="32"/>
        <v>#REF!</v>
      </c>
      <c r="K315" s="30" t="e">
        <f t="shared" si="31"/>
        <v>#REF!</v>
      </c>
      <c r="L315" s="30" t="e">
        <f>#REF!</f>
        <v>#REF!</v>
      </c>
      <c r="M315" s="88" t="e">
        <f>#REF!</f>
        <v>#REF!</v>
      </c>
      <c r="N315" s="29"/>
      <c r="O315" s="31"/>
    </row>
    <row r="316" spans="1:15" x14ac:dyDescent="0.2">
      <c r="A316" s="25" t="e">
        <f>#REF!</f>
        <v>#REF!</v>
      </c>
      <c r="B316" s="26"/>
      <c r="C316" s="27" t="e">
        <f>#REF!</f>
        <v>#REF!</v>
      </c>
      <c r="D316" s="28"/>
      <c r="E316" s="28" t="e">
        <f>#REF!</f>
        <v>#REF!</v>
      </c>
      <c r="F316" s="28" t="e">
        <f>#REF!</f>
        <v>#REF!</v>
      </c>
      <c r="G316" s="29" t="e">
        <f t="shared" ref="G316:G349" si="33">I316/1.16</f>
        <v>#REF!</v>
      </c>
      <c r="H316" s="30" t="e">
        <f t="shared" ref="H316:H349" si="34">G316*0.16</f>
        <v>#REF!</v>
      </c>
      <c r="I316" s="29" t="e">
        <f>#REF!</f>
        <v>#REF!</v>
      </c>
      <c r="J316" s="30" t="e">
        <f t="shared" ref="J316:J349" si="35">L316/1.16</f>
        <v>#REF!</v>
      </c>
      <c r="K316" s="30" t="e">
        <f t="shared" ref="K316:K349" si="36">J316*0.16</f>
        <v>#REF!</v>
      </c>
      <c r="L316" s="30" t="e">
        <f>#REF!</f>
        <v>#REF!</v>
      </c>
      <c r="M316" s="88" t="e">
        <f>#REF!</f>
        <v>#REF!</v>
      </c>
      <c r="N316" s="29"/>
      <c r="O316" s="31"/>
    </row>
    <row r="317" spans="1:15" x14ac:dyDescent="0.2">
      <c r="A317" s="25" t="e">
        <f>#REF!</f>
        <v>#REF!</v>
      </c>
      <c r="B317" s="26"/>
      <c r="C317" s="27" t="e">
        <f>#REF!</f>
        <v>#REF!</v>
      </c>
      <c r="D317" s="28"/>
      <c r="E317" s="28" t="e">
        <f>#REF!</f>
        <v>#REF!</v>
      </c>
      <c r="F317" s="28" t="e">
        <f>#REF!</f>
        <v>#REF!</v>
      </c>
      <c r="G317" s="29" t="e">
        <f t="shared" si="33"/>
        <v>#REF!</v>
      </c>
      <c r="H317" s="30" t="e">
        <f t="shared" si="34"/>
        <v>#REF!</v>
      </c>
      <c r="I317" s="29" t="e">
        <f>#REF!</f>
        <v>#REF!</v>
      </c>
      <c r="J317" s="30" t="e">
        <f t="shared" si="35"/>
        <v>#REF!</v>
      </c>
      <c r="K317" s="30" t="e">
        <f t="shared" si="36"/>
        <v>#REF!</v>
      </c>
      <c r="L317" s="30" t="e">
        <f>#REF!</f>
        <v>#REF!</v>
      </c>
      <c r="M317" s="88" t="e">
        <f>#REF!</f>
        <v>#REF!</v>
      </c>
      <c r="N317" s="29"/>
      <c r="O317" s="31"/>
    </row>
    <row r="318" spans="1:15" x14ac:dyDescent="0.2">
      <c r="A318" s="25" t="e">
        <f>#REF!</f>
        <v>#REF!</v>
      </c>
      <c r="B318" s="26"/>
      <c r="C318" s="27" t="e">
        <f>#REF!</f>
        <v>#REF!</v>
      </c>
      <c r="D318" s="28"/>
      <c r="E318" s="28" t="e">
        <f>#REF!</f>
        <v>#REF!</v>
      </c>
      <c r="F318" s="28" t="e">
        <f>#REF!</f>
        <v>#REF!</v>
      </c>
      <c r="G318" s="29" t="e">
        <f t="shared" si="33"/>
        <v>#REF!</v>
      </c>
      <c r="H318" s="30" t="e">
        <f t="shared" si="34"/>
        <v>#REF!</v>
      </c>
      <c r="I318" s="29" t="e">
        <f>#REF!</f>
        <v>#REF!</v>
      </c>
      <c r="J318" s="30" t="e">
        <f t="shared" si="35"/>
        <v>#REF!</v>
      </c>
      <c r="K318" s="30" t="e">
        <f t="shared" si="36"/>
        <v>#REF!</v>
      </c>
      <c r="L318" s="30" t="e">
        <f>#REF!</f>
        <v>#REF!</v>
      </c>
      <c r="M318" s="88" t="e">
        <f>#REF!</f>
        <v>#REF!</v>
      </c>
      <c r="N318" s="29"/>
      <c r="O318" s="31"/>
    </row>
    <row r="319" spans="1:15" x14ac:dyDescent="0.2">
      <c r="A319" s="25" t="e">
        <f>#REF!</f>
        <v>#REF!</v>
      </c>
      <c r="B319" s="26"/>
      <c r="C319" s="27" t="e">
        <f>#REF!</f>
        <v>#REF!</v>
      </c>
      <c r="D319" s="28"/>
      <c r="E319" s="28" t="e">
        <f>#REF!</f>
        <v>#REF!</v>
      </c>
      <c r="F319" s="28" t="e">
        <f>#REF!</f>
        <v>#REF!</v>
      </c>
      <c r="G319" s="29" t="e">
        <f t="shared" si="33"/>
        <v>#REF!</v>
      </c>
      <c r="H319" s="30" t="e">
        <f t="shared" si="34"/>
        <v>#REF!</v>
      </c>
      <c r="I319" s="29" t="e">
        <f>#REF!</f>
        <v>#REF!</v>
      </c>
      <c r="J319" s="30" t="e">
        <f t="shared" si="35"/>
        <v>#REF!</v>
      </c>
      <c r="K319" s="30" t="e">
        <f t="shared" si="36"/>
        <v>#REF!</v>
      </c>
      <c r="L319" s="30" t="e">
        <f>#REF!</f>
        <v>#REF!</v>
      </c>
      <c r="M319" s="88" t="e">
        <f>#REF!</f>
        <v>#REF!</v>
      </c>
      <c r="N319" s="29"/>
      <c r="O319" s="31"/>
    </row>
    <row r="320" spans="1:15" x14ac:dyDescent="0.2">
      <c r="A320" s="25" t="e">
        <f>#REF!</f>
        <v>#REF!</v>
      </c>
      <c r="B320" s="26"/>
      <c r="C320" s="27" t="e">
        <f>#REF!</f>
        <v>#REF!</v>
      </c>
      <c r="D320" s="28"/>
      <c r="E320" s="28" t="e">
        <f>#REF!</f>
        <v>#REF!</v>
      </c>
      <c r="F320" s="28" t="e">
        <f>#REF!</f>
        <v>#REF!</v>
      </c>
      <c r="G320" s="29" t="e">
        <f t="shared" si="33"/>
        <v>#REF!</v>
      </c>
      <c r="H320" s="30" t="e">
        <f t="shared" si="34"/>
        <v>#REF!</v>
      </c>
      <c r="I320" s="29" t="e">
        <f>#REF!</f>
        <v>#REF!</v>
      </c>
      <c r="J320" s="30" t="e">
        <f t="shared" si="35"/>
        <v>#REF!</v>
      </c>
      <c r="K320" s="30" t="e">
        <f t="shared" si="36"/>
        <v>#REF!</v>
      </c>
      <c r="L320" s="30" t="e">
        <f>#REF!</f>
        <v>#REF!</v>
      </c>
      <c r="M320" s="88" t="e">
        <f>#REF!</f>
        <v>#REF!</v>
      </c>
      <c r="N320" s="29"/>
      <c r="O320" s="31"/>
    </row>
    <row r="321" spans="1:15" x14ac:dyDescent="0.2">
      <c r="A321" s="25" t="e">
        <f>#REF!</f>
        <v>#REF!</v>
      </c>
      <c r="B321" s="26"/>
      <c r="C321" s="27" t="e">
        <f>#REF!</f>
        <v>#REF!</v>
      </c>
      <c r="D321" s="28"/>
      <c r="E321" s="28" t="e">
        <f>#REF!</f>
        <v>#REF!</v>
      </c>
      <c r="F321" s="28" t="e">
        <f>#REF!</f>
        <v>#REF!</v>
      </c>
      <c r="G321" s="29" t="e">
        <f t="shared" si="33"/>
        <v>#REF!</v>
      </c>
      <c r="H321" s="30" t="e">
        <f t="shared" si="34"/>
        <v>#REF!</v>
      </c>
      <c r="I321" s="29" t="e">
        <f>#REF!</f>
        <v>#REF!</v>
      </c>
      <c r="J321" s="30" t="e">
        <f t="shared" si="35"/>
        <v>#REF!</v>
      </c>
      <c r="K321" s="30" t="e">
        <f t="shared" si="36"/>
        <v>#REF!</v>
      </c>
      <c r="L321" s="30" t="e">
        <f>#REF!</f>
        <v>#REF!</v>
      </c>
      <c r="M321" s="88" t="e">
        <f>#REF!</f>
        <v>#REF!</v>
      </c>
      <c r="N321" s="29"/>
      <c r="O321" s="31"/>
    </row>
    <row r="322" spans="1:15" x14ac:dyDescent="0.2">
      <c r="A322" s="25" t="e">
        <f>#REF!</f>
        <v>#REF!</v>
      </c>
      <c r="B322" s="26"/>
      <c r="C322" s="27" t="e">
        <f>#REF!</f>
        <v>#REF!</v>
      </c>
      <c r="D322" s="28"/>
      <c r="E322" s="28" t="e">
        <f>#REF!</f>
        <v>#REF!</v>
      </c>
      <c r="F322" s="28" t="e">
        <f>#REF!</f>
        <v>#REF!</v>
      </c>
      <c r="G322" s="29" t="e">
        <f t="shared" si="33"/>
        <v>#REF!</v>
      </c>
      <c r="H322" s="30" t="e">
        <f t="shared" si="34"/>
        <v>#REF!</v>
      </c>
      <c r="I322" s="29" t="e">
        <f>#REF!</f>
        <v>#REF!</v>
      </c>
      <c r="J322" s="30" t="e">
        <f t="shared" si="35"/>
        <v>#REF!</v>
      </c>
      <c r="K322" s="30" t="e">
        <f t="shared" si="36"/>
        <v>#REF!</v>
      </c>
      <c r="L322" s="30" t="e">
        <f>#REF!</f>
        <v>#REF!</v>
      </c>
      <c r="M322" s="88" t="e">
        <f>#REF!</f>
        <v>#REF!</v>
      </c>
      <c r="N322" s="29"/>
      <c r="O322" s="31"/>
    </row>
    <row r="323" spans="1:15" x14ac:dyDescent="0.2">
      <c r="A323" s="25" t="e">
        <f>#REF!</f>
        <v>#REF!</v>
      </c>
      <c r="B323" s="26"/>
      <c r="C323" s="27" t="e">
        <f>#REF!</f>
        <v>#REF!</v>
      </c>
      <c r="D323" s="28"/>
      <c r="E323" s="28" t="e">
        <f>#REF!</f>
        <v>#REF!</v>
      </c>
      <c r="F323" s="28" t="e">
        <f>#REF!</f>
        <v>#REF!</v>
      </c>
      <c r="G323" s="29" t="e">
        <f t="shared" si="33"/>
        <v>#REF!</v>
      </c>
      <c r="H323" s="30" t="e">
        <f t="shared" si="34"/>
        <v>#REF!</v>
      </c>
      <c r="I323" s="29" t="e">
        <f>#REF!</f>
        <v>#REF!</v>
      </c>
      <c r="J323" s="30" t="e">
        <f t="shared" si="35"/>
        <v>#REF!</v>
      </c>
      <c r="K323" s="30" t="e">
        <f t="shared" si="36"/>
        <v>#REF!</v>
      </c>
      <c r="L323" s="30" t="e">
        <f>#REF!</f>
        <v>#REF!</v>
      </c>
      <c r="M323" s="88" t="e">
        <f>#REF!</f>
        <v>#REF!</v>
      </c>
      <c r="N323" s="29"/>
      <c r="O323" s="31"/>
    </row>
    <row r="324" spans="1:15" x14ac:dyDescent="0.2">
      <c r="A324" s="25" t="e">
        <f>#REF!</f>
        <v>#REF!</v>
      </c>
      <c r="B324" s="26"/>
      <c r="C324" s="27" t="e">
        <f>#REF!</f>
        <v>#REF!</v>
      </c>
      <c r="D324" s="28"/>
      <c r="E324" s="28" t="e">
        <f>#REF!</f>
        <v>#REF!</v>
      </c>
      <c r="F324" s="28" t="e">
        <f>#REF!</f>
        <v>#REF!</v>
      </c>
      <c r="G324" s="29" t="e">
        <f t="shared" si="33"/>
        <v>#REF!</v>
      </c>
      <c r="H324" s="30" t="e">
        <f t="shared" si="34"/>
        <v>#REF!</v>
      </c>
      <c r="I324" s="29" t="e">
        <f>#REF!</f>
        <v>#REF!</v>
      </c>
      <c r="J324" s="30" t="e">
        <f t="shared" si="35"/>
        <v>#REF!</v>
      </c>
      <c r="K324" s="30" t="e">
        <f t="shared" si="36"/>
        <v>#REF!</v>
      </c>
      <c r="L324" s="30" t="e">
        <f>#REF!</f>
        <v>#REF!</v>
      </c>
      <c r="M324" s="88" t="e">
        <f>#REF!</f>
        <v>#REF!</v>
      </c>
      <c r="N324" s="29"/>
      <c r="O324" s="31"/>
    </row>
    <row r="325" spans="1:15" x14ac:dyDescent="0.2">
      <c r="A325" s="25" t="e">
        <f>#REF!</f>
        <v>#REF!</v>
      </c>
      <c r="B325" s="26"/>
      <c r="C325" s="27" t="e">
        <f>#REF!</f>
        <v>#REF!</v>
      </c>
      <c r="D325" s="28"/>
      <c r="E325" s="28" t="e">
        <f>#REF!</f>
        <v>#REF!</v>
      </c>
      <c r="F325" s="28" t="e">
        <f>#REF!</f>
        <v>#REF!</v>
      </c>
      <c r="G325" s="29" t="e">
        <f t="shared" si="33"/>
        <v>#REF!</v>
      </c>
      <c r="H325" s="30" t="e">
        <f t="shared" si="34"/>
        <v>#REF!</v>
      </c>
      <c r="I325" s="29" t="e">
        <f>#REF!</f>
        <v>#REF!</v>
      </c>
      <c r="J325" s="30" t="e">
        <f t="shared" si="35"/>
        <v>#REF!</v>
      </c>
      <c r="K325" s="30" t="e">
        <f t="shared" si="36"/>
        <v>#REF!</v>
      </c>
      <c r="L325" s="30" t="e">
        <f>#REF!</f>
        <v>#REF!</v>
      </c>
      <c r="M325" s="88" t="e">
        <f>#REF!</f>
        <v>#REF!</v>
      </c>
      <c r="N325" s="29"/>
      <c r="O325" s="31"/>
    </row>
    <row r="326" spans="1:15" x14ac:dyDescent="0.2">
      <c r="A326" s="25" t="e">
        <f>#REF!</f>
        <v>#REF!</v>
      </c>
      <c r="B326" s="26"/>
      <c r="C326" s="27" t="e">
        <f>#REF!</f>
        <v>#REF!</v>
      </c>
      <c r="D326" s="28"/>
      <c r="E326" s="28" t="e">
        <f>#REF!</f>
        <v>#REF!</v>
      </c>
      <c r="F326" s="28" t="e">
        <f>#REF!</f>
        <v>#REF!</v>
      </c>
      <c r="G326" s="29" t="e">
        <f t="shared" si="33"/>
        <v>#REF!</v>
      </c>
      <c r="H326" s="30" t="e">
        <f t="shared" si="34"/>
        <v>#REF!</v>
      </c>
      <c r="I326" s="29" t="e">
        <f>#REF!</f>
        <v>#REF!</v>
      </c>
      <c r="J326" s="30" t="e">
        <f t="shared" si="35"/>
        <v>#REF!</v>
      </c>
      <c r="K326" s="30" t="e">
        <f t="shared" si="36"/>
        <v>#REF!</v>
      </c>
      <c r="L326" s="30" t="e">
        <f>#REF!</f>
        <v>#REF!</v>
      </c>
      <c r="M326" s="88" t="e">
        <f>#REF!</f>
        <v>#REF!</v>
      </c>
      <c r="N326" s="29"/>
      <c r="O326" s="31"/>
    </row>
    <row r="327" spans="1:15" x14ac:dyDescent="0.2">
      <c r="A327" s="25" t="e">
        <f>#REF!</f>
        <v>#REF!</v>
      </c>
      <c r="B327" s="26"/>
      <c r="C327" s="27" t="e">
        <f>#REF!</f>
        <v>#REF!</v>
      </c>
      <c r="D327" s="28"/>
      <c r="E327" s="28" t="e">
        <f>#REF!</f>
        <v>#REF!</v>
      </c>
      <c r="F327" s="28" t="e">
        <f>#REF!</f>
        <v>#REF!</v>
      </c>
      <c r="G327" s="29" t="e">
        <f t="shared" si="33"/>
        <v>#REF!</v>
      </c>
      <c r="H327" s="30" t="e">
        <f t="shared" si="34"/>
        <v>#REF!</v>
      </c>
      <c r="I327" s="29" t="e">
        <f>#REF!</f>
        <v>#REF!</v>
      </c>
      <c r="J327" s="30" t="e">
        <f t="shared" si="35"/>
        <v>#REF!</v>
      </c>
      <c r="K327" s="30" t="e">
        <f t="shared" si="36"/>
        <v>#REF!</v>
      </c>
      <c r="L327" s="30" t="e">
        <f>#REF!</f>
        <v>#REF!</v>
      </c>
      <c r="M327" s="88" t="e">
        <f>#REF!</f>
        <v>#REF!</v>
      </c>
      <c r="N327" s="29"/>
      <c r="O327" s="31"/>
    </row>
    <row r="328" spans="1:15" x14ac:dyDescent="0.2">
      <c r="A328" s="25" t="e">
        <f>#REF!</f>
        <v>#REF!</v>
      </c>
      <c r="B328" s="26"/>
      <c r="C328" s="27" t="e">
        <f>#REF!</f>
        <v>#REF!</v>
      </c>
      <c r="D328" s="28"/>
      <c r="E328" s="28" t="e">
        <f>#REF!</f>
        <v>#REF!</v>
      </c>
      <c r="F328" s="28" t="e">
        <f>#REF!</f>
        <v>#REF!</v>
      </c>
      <c r="G328" s="29" t="e">
        <f t="shared" si="33"/>
        <v>#REF!</v>
      </c>
      <c r="H328" s="30" t="e">
        <f t="shared" si="34"/>
        <v>#REF!</v>
      </c>
      <c r="I328" s="29" t="e">
        <f>#REF!</f>
        <v>#REF!</v>
      </c>
      <c r="J328" s="30" t="e">
        <f t="shared" si="35"/>
        <v>#REF!</v>
      </c>
      <c r="K328" s="30" t="e">
        <f t="shared" si="36"/>
        <v>#REF!</v>
      </c>
      <c r="L328" s="30" t="e">
        <f>#REF!</f>
        <v>#REF!</v>
      </c>
      <c r="M328" s="88" t="e">
        <f>#REF!</f>
        <v>#REF!</v>
      </c>
      <c r="N328" s="29"/>
      <c r="O328" s="31"/>
    </row>
    <row r="329" spans="1:15" x14ac:dyDescent="0.2">
      <c r="A329" s="25" t="e">
        <f>#REF!</f>
        <v>#REF!</v>
      </c>
      <c r="B329" s="26"/>
      <c r="C329" s="27" t="e">
        <f>#REF!</f>
        <v>#REF!</v>
      </c>
      <c r="D329" s="28"/>
      <c r="E329" s="28" t="e">
        <f>#REF!</f>
        <v>#REF!</v>
      </c>
      <c r="F329" s="28" t="e">
        <f>#REF!</f>
        <v>#REF!</v>
      </c>
      <c r="G329" s="29" t="e">
        <f t="shared" si="33"/>
        <v>#REF!</v>
      </c>
      <c r="H329" s="30" t="e">
        <f t="shared" si="34"/>
        <v>#REF!</v>
      </c>
      <c r="I329" s="29" t="e">
        <f>#REF!</f>
        <v>#REF!</v>
      </c>
      <c r="J329" s="30" t="e">
        <f t="shared" si="35"/>
        <v>#REF!</v>
      </c>
      <c r="K329" s="30" t="e">
        <f t="shared" si="36"/>
        <v>#REF!</v>
      </c>
      <c r="L329" s="30" t="e">
        <f>#REF!</f>
        <v>#REF!</v>
      </c>
      <c r="M329" s="88" t="e">
        <f>#REF!</f>
        <v>#REF!</v>
      </c>
      <c r="N329" s="29"/>
      <c r="O329" s="31"/>
    </row>
    <row r="330" spans="1:15" x14ac:dyDescent="0.2">
      <c r="A330" s="25" t="e">
        <f>#REF!</f>
        <v>#REF!</v>
      </c>
      <c r="B330" s="26"/>
      <c r="C330" s="27" t="e">
        <f>#REF!</f>
        <v>#REF!</v>
      </c>
      <c r="D330" s="28"/>
      <c r="E330" s="28" t="e">
        <f>#REF!</f>
        <v>#REF!</v>
      </c>
      <c r="F330" s="28" t="e">
        <f>#REF!</f>
        <v>#REF!</v>
      </c>
      <c r="G330" s="29" t="e">
        <f t="shared" si="33"/>
        <v>#REF!</v>
      </c>
      <c r="H330" s="30" t="e">
        <f t="shared" si="34"/>
        <v>#REF!</v>
      </c>
      <c r="I330" s="29" t="e">
        <f>#REF!</f>
        <v>#REF!</v>
      </c>
      <c r="J330" s="30" t="e">
        <f t="shared" si="35"/>
        <v>#REF!</v>
      </c>
      <c r="K330" s="30" t="e">
        <f t="shared" si="36"/>
        <v>#REF!</v>
      </c>
      <c r="L330" s="30" t="e">
        <f>#REF!</f>
        <v>#REF!</v>
      </c>
      <c r="M330" s="88" t="e">
        <f>#REF!</f>
        <v>#REF!</v>
      </c>
      <c r="N330" s="29"/>
      <c r="O330" s="31"/>
    </row>
    <row r="331" spans="1:15" x14ac:dyDescent="0.2">
      <c r="A331" s="25" t="e">
        <f>#REF!</f>
        <v>#REF!</v>
      </c>
      <c r="B331" s="26"/>
      <c r="C331" s="27" t="e">
        <f>#REF!</f>
        <v>#REF!</v>
      </c>
      <c r="D331" s="28"/>
      <c r="E331" s="28" t="e">
        <f>#REF!</f>
        <v>#REF!</v>
      </c>
      <c r="F331" s="28" t="e">
        <f>#REF!</f>
        <v>#REF!</v>
      </c>
      <c r="G331" s="29" t="e">
        <f t="shared" si="33"/>
        <v>#REF!</v>
      </c>
      <c r="H331" s="30" t="e">
        <f t="shared" si="34"/>
        <v>#REF!</v>
      </c>
      <c r="I331" s="29" t="e">
        <f>#REF!</f>
        <v>#REF!</v>
      </c>
      <c r="J331" s="30" t="e">
        <f t="shared" si="35"/>
        <v>#REF!</v>
      </c>
      <c r="K331" s="30" t="e">
        <f t="shared" si="36"/>
        <v>#REF!</v>
      </c>
      <c r="L331" s="30" t="e">
        <f>#REF!</f>
        <v>#REF!</v>
      </c>
      <c r="M331" s="88" t="e">
        <f>#REF!</f>
        <v>#REF!</v>
      </c>
      <c r="N331" s="29"/>
      <c r="O331" s="31"/>
    </row>
    <row r="332" spans="1:15" x14ac:dyDescent="0.2">
      <c r="A332" s="25" t="e">
        <f>#REF!</f>
        <v>#REF!</v>
      </c>
      <c r="B332" s="26"/>
      <c r="C332" s="27" t="e">
        <f>#REF!</f>
        <v>#REF!</v>
      </c>
      <c r="D332" s="28"/>
      <c r="E332" s="28" t="e">
        <f>#REF!</f>
        <v>#REF!</v>
      </c>
      <c r="F332" s="28" t="e">
        <f>#REF!</f>
        <v>#REF!</v>
      </c>
      <c r="G332" s="29" t="e">
        <f t="shared" si="33"/>
        <v>#REF!</v>
      </c>
      <c r="H332" s="30" t="e">
        <f t="shared" si="34"/>
        <v>#REF!</v>
      </c>
      <c r="I332" s="29" t="e">
        <f>#REF!</f>
        <v>#REF!</v>
      </c>
      <c r="J332" s="30" t="e">
        <f t="shared" si="35"/>
        <v>#REF!</v>
      </c>
      <c r="K332" s="30" t="e">
        <f t="shared" si="36"/>
        <v>#REF!</v>
      </c>
      <c r="L332" s="30" t="e">
        <f>#REF!</f>
        <v>#REF!</v>
      </c>
      <c r="M332" s="88" t="e">
        <f>#REF!</f>
        <v>#REF!</v>
      </c>
      <c r="N332" s="29"/>
      <c r="O332" s="31"/>
    </row>
    <row r="333" spans="1:15" x14ac:dyDescent="0.2">
      <c r="A333" s="25" t="e">
        <f>#REF!</f>
        <v>#REF!</v>
      </c>
      <c r="B333" s="26"/>
      <c r="C333" s="27" t="e">
        <f>#REF!</f>
        <v>#REF!</v>
      </c>
      <c r="D333" s="28"/>
      <c r="E333" s="28" t="e">
        <f>#REF!</f>
        <v>#REF!</v>
      </c>
      <c r="F333" s="28" t="e">
        <f>#REF!</f>
        <v>#REF!</v>
      </c>
      <c r="G333" s="29" t="e">
        <f t="shared" si="33"/>
        <v>#REF!</v>
      </c>
      <c r="H333" s="30" t="e">
        <f t="shared" si="34"/>
        <v>#REF!</v>
      </c>
      <c r="I333" s="29" t="e">
        <f>#REF!</f>
        <v>#REF!</v>
      </c>
      <c r="J333" s="30" t="e">
        <f t="shared" si="35"/>
        <v>#REF!</v>
      </c>
      <c r="K333" s="30" t="e">
        <f t="shared" si="36"/>
        <v>#REF!</v>
      </c>
      <c r="L333" s="30" t="e">
        <f>#REF!</f>
        <v>#REF!</v>
      </c>
      <c r="M333" s="88" t="e">
        <f>#REF!</f>
        <v>#REF!</v>
      </c>
      <c r="N333" s="29"/>
      <c r="O333" s="31"/>
    </row>
    <row r="334" spans="1:15" x14ac:dyDescent="0.2">
      <c r="A334" s="25" t="e">
        <f>#REF!</f>
        <v>#REF!</v>
      </c>
      <c r="B334" s="26"/>
      <c r="C334" s="27" t="e">
        <f>#REF!</f>
        <v>#REF!</v>
      </c>
      <c r="D334" s="28"/>
      <c r="E334" s="28" t="e">
        <f>#REF!</f>
        <v>#REF!</v>
      </c>
      <c r="F334" s="28" t="e">
        <f>#REF!</f>
        <v>#REF!</v>
      </c>
      <c r="G334" s="29" t="e">
        <f t="shared" si="33"/>
        <v>#REF!</v>
      </c>
      <c r="H334" s="30" t="e">
        <f t="shared" si="34"/>
        <v>#REF!</v>
      </c>
      <c r="I334" s="29" t="e">
        <f>#REF!</f>
        <v>#REF!</v>
      </c>
      <c r="J334" s="30" t="e">
        <f t="shared" si="35"/>
        <v>#REF!</v>
      </c>
      <c r="K334" s="30" t="e">
        <f t="shared" si="36"/>
        <v>#REF!</v>
      </c>
      <c r="L334" s="30" t="e">
        <f>#REF!</f>
        <v>#REF!</v>
      </c>
      <c r="M334" s="88" t="e">
        <f>#REF!</f>
        <v>#REF!</v>
      </c>
      <c r="N334" s="29"/>
      <c r="O334" s="31"/>
    </row>
    <row r="335" spans="1:15" x14ac:dyDescent="0.2">
      <c r="A335" s="25" t="e">
        <f>#REF!</f>
        <v>#REF!</v>
      </c>
      <c r="B335" s="26"/>
      <c r="C335" s="27" t="e">
        <f>#REF!</f>
        <v>#REF!</v>
      </c>
      <c r="D335" s="28"/>
      <c r="E335" s="28" t="e">
        <f>#REF!</f>
        <v>#REF!</v>
      </c>
      <c r="F335" s="28" t="e">
        <f>#REF!</f>
        <v>#REF!</v>
      </c>
      <c r="G335" s="29" t="e">
        <f t="shared" si="33"/>
        <v>#REF!</v>
      </c>
      <c r="H335" s="30" t="e">
        <f t="shared" si="34"/>
        <v>#REF!</v>
      </c>
      <c r="I335" s="29" t="e">
        <f>#REF!</f>
        <v>#REF!</v>
      </c>
      <c r="J335" s="30" t="e">
        <f t="shared" si="35"/>
        <v>#REF!</v>
      </c>
      <c r="K335" s="30" t="e">
        <f t="shared" si="36"/>
        <v>#REF!</v>
      </c>
      <c r="L335" s="30" t="e">
        <f>#REF!</f>
        <v>#REF!</v>
      </c>
      <c r="M335" s="88" t="e">
        <f>#REF!</f>
        <v>#REF!</v>
      </c>
      <c r="N335" s="29"/>
      <c r="O335" s="31"/>
    </row>
    <row r="336" spans="1:15" x14ac:dyDescent="0.2">
      <c r="A336" s="25" t="e">
        <f>#REF!</f>
        <v>#REF!</v>
      </c>
      <c r="B336" s="26"/>
      <c r="C336" s="27" t="e">
        <f>#REF!</f>
        <v>#REF!</v>
      </c>
      <c r="D336" s="28"/>
      <c r="E336" s="28" t="e">
        <f>#REF!</f>
        <v>#REF!</v>
      </c>
      <c r="F336" s="28" t="e">
        <f>#REF!</f>
        <v>#REF!</v>
      </c>
      <c r="G336" s="29" t="e">
        <f t="shared" si="33"/>
        <v>#REF!</v>
      </c>
      <c r="H336" s="30" t="e">
        <f t="shared" si="34"/>
        <v>#REF!</v>
      </c>
      <c r="I336" s="29" t="e">
        <f>#REF!</f>
        <v>#REF!</v>
      </c>
      <c r="J336" s="30" t="e">
        <f t="shared" si="35"/>
        <v>#REF!</v>
      </c>
      <c r="K336" s="30" t="e">
        <f t="shared" si="36"/>
        <v>#REF!</v>
      </c>
      <c r="L336" s="30" t="e">
        <f>#REF!</f>
        <v>#REF!</v>
      </c>
      <c r="M336" s="88" t="e">
        <f>#REF!</f>
        <v>#REF!</v>
      </c>
      <c r="N336" s="29"/>
      <c r="O336" s="31"/>
    </row>
    <row r="337" spans="1:15" x14ac:dyDescent="0.2">
      <c r="A337" s="25" t="e">
        <f>#REF!</f>
        <v>#REF!</v>
      </c>
      <c r="B337" s="26"/>
      <c r="C337" s="27" t="e">
        <f>#REF!</f>
        <v>#REF!</v>
      </c>
      <c r="D337" s="28"/>
      <c r="E337" s="28" t="e">
        <f>#REF!</f>
        <v>#REF!</v>
      </c>
      <c r="F337" s="28" t="e">
        <f>#REF!</f>
        <v>#REF!</v>
      </c>
      <c r="G337" s="29" t="e">
        <f t="shared" si="33"/>
        <v>#REF!</v>
      </c>
      <c r="H337" s="30" t="e">
        <f t="shared" si="34"/>
        <v>#REF!</v>
      </c>
      <c r="I337" s="29" t="e">
        <f>#REF!</f>
        <v>#REF!</v>
      </c>
      <c r="J337" s="30" t="e">
        <f t="shared" si="35"/>
        <v>#REF!</v>
      </c>
      <c r="K337" s="30" t="e">
        <f t="shared" si="36"/>
        <v>#REF!</v>
      </c>
      <c r="L337" s="30" t="e">
        <f>#REF!</f>
        <v>#REF!</v>
      </c>
      <c r="M337" s="88" t="e">
        <f>#REF!</f>
        <v>#REF!</v>
      </c>
      <c r="N337" s="29"/>
      <c r="O337" s="31"/>
    </row>
    <row r="338" spans="1:15" x14ac:dyDescent="0.2">
      <c r="A338" s="25" t="e">
        <f>#REF!</f>
        <v>#REF!</v>
      </c>
      <c r="B338" s="26"/>
      <c r="C338" s="27" t="e">
        <f>#REF!</f>
        <v>#REF!</v>
      </c>
      <c r="D338" s="28"/>
      <c r="E338" s="28" t="e">
        <f>#REF!</f>
        <v>#REF!</v>
      </c>
      <c r="F338" s="28" t="e">
        <f>#REF!</f>
        <v>#REF!</v>
      </c>
      <c r="G338" s="29" t="e">
        <f t="shared" si="33"/>
        <v>#REF!</v>
      </c>
      <c r="H338" s="30" t="e">
        <f t="shared" si="34"/>
        <v>#REF!</v>
      </c>
      <c r="I338" s="29" t="e">
        <f>#REF!</f>
        <v>#REF!</v>
      </c>
      <c r="J338" s="30" t="e">
        <f t="shared" si="35"/>
        <v>#REF!</v>
      </c>
      <c r="K338" s="30" t="e">
        <f t="shared" si="36"/>
        <v>#REF!</v>
      </c>
      <c r="L338" s="30" t="e">
        <f>#REF!</f>
        <v>#REF!</v>
      </c>
      <c r="M338" s="88" t="e">
        <f>#REF!</f>
        <v>#REF!</v>
      </c>
      <c r="N338" s="29"/>
      <c r="O338" s="31"/>
    </row>
    <row r="339" spans="1:15" x14ac:dyDescent="0.2">
      <c r="A339" s="25" t="e">
        <f>#REF!</f>
        <v>#REF!</v>
      </c>
      <c r="B339" s="26"/>
      <c r="C339" s="27" t="e">
        <f>#REF!</f>
        <v>#REF!</v>
      </c>
      <c r="D339" s="28"/>
      <c r="E339" s="28" t="e">
        <f>#REF!</f>
        <v>#REF!</v>
      </c>
      <c r="F339" s="28" t="e">
        <f>#REF!</f>
        <v>#REF!</v>
      </c>
      <c r="G339" s="29" t="e">
        <f t="shared" si="33"/>
        <v>#REF!</v>
      </c>
      <c r="H339" s="30" t="e">
        <f t="shared" si="34"/>
        <v>#REF!</v>
      </c>
      <c r="I339" s="29" t="e">
        <f>#REF!</f>
        <v>#REF!</v>
      </c>
      <c r="J339" s="30" t="e">
        <f t="shared" si="35"/>
        <v>#REF!</v>
      </c>
      <c r="K339" s="30" t="e">
        <f t="shared" si="36"/>
        <v>#REF!</v>
      </c>
      <c r="L339" s="30" t="e">
        <f>#REF!</f>
        <v>#REF!</v>
      </c>
      <c r="M339" s="88" t="e">
        <f>#REF!</f>
        <v>#REF!</v>
      </c>
      <c r="N339" s="29"/>
      <c r="O339" s="31"/>
    </row>
    <row r="340" spans="1:15" x14ac:dyDescent="0.2">
      <c r="A340" s="25" t="e">
        <f>#REF!</f>
        <v>#REF!</v>
      </c>
      <c r="B340" s="26"/>
      <c r="C340" s="27" t="e">
        <f>#REF!</f>
        <v>#REF!</v>
      </c>
      <c r="D340" s="28"/>
      <c r="E340" s="28" t="e">
        <f>#REF!</f>
        <v>#REF!</v>
      </c>
      <c r="F340" s="28" t="e">
        <f>#REF!</f>
        <v>#REF!</v>
      </c>
      <c r="G340" s="29" t="e">
        <f t="shared" si="33"/>
        <v>#REF!</v>
      </c>
      <c r="H340" s="30" t="e">
        <f t="shared" si="34"/>
        <v>#REF!</v>
      </c>
      <c r="I340" s="29" t="e">
        <f>#REF!</f>
        <v>#REF!</v>
      </c>
      <c r="J340" s="30" t="e">
        <f t="shared" si="35"/>
        <v>#REF!</v>
      </c>
      <c r="K340" s="30" t="e">
        <f t="shared" si="36"/>
        <v>#REF!</v>
      </c>
      <c r="L340" s="30" t="e">
        <f>#REF!</f>
        <v>#REF!</v>
      </c>
      <c r="M340" s="88" t="e">
        <f>#REF!</f>
        <v>#REF!</v>
      </c>
      <c r="N340" s="29"/>
      <c r="O340" s="31"/>
    </row>
    <row r="341" spans="1:15" x14ac:dyDescent="0.2">
      <c r="A341" s="25" t="e">
        <f>#REF!</f>
        <v>#REF!</v>
      </c>
      <c r="B341" s="26"/>
      <c r="C341" s="27" t="e">
        <f>#REF!</f>
        <v>#REF!</v>
      </c>
      <c r="D341" s="28"/>
      <c r="E341" s="28" t="e">
        <f>#REF!</f>
        <v>#REF!</v>
      </c>
      <c r="F341" s="28" t="e">
        <f>#REF!</f>
        <v>#REF!</v>
      </c>
      <c r="G341" s="29" t="e">
        <f t="shared" si="33"/>
        <v>#REF!</v>
      </c>
      <c r="H341" s="30" t="e">
        <f t="shared" si="34"/>
        <v>#REF!</v>
      </c>
      <c r="I341" s="29" t="e">
        <f>#REF!</f>
        <v>#REF!</v>
      </c>
      <c r="J341" s="30" t="e">
        <f t="shared" si="35"/>
        <v>#REF!</v>
      </c>
      <c r="K341" s="30" t="e">
        <f t="shared" si="36"/>
        <v>#REF!</v>
      </c>
      <c r="L341" s="30" t="e">
        <f>#REF!</f>
        <v>#REF!</v>
      </c>
      <c r="M341" s="88" t="e">
        <f>#REF!</f>
        <v>#REF!</v>
      </c>
      <c r="N341" s="29"/>
      <c r="O341" s="31"/>
    </row>
    <row r="342" spans="1:15" x14ac:dyDescent="0.2">
      <c r="A342" s="25" t="e">
        <f>#REF!</f>
        <v>#REF!</v>
      </c>
      <c r="B342" s="26"/>
      <c r="C342" s="27" t="e">
        <f>#REF!</f>
        <v>#REF!</v>
      </c>
      <c r="D342" s="28"/>
      <c r="E342" s="28" t="e">
        <f>#REF!</f>
        <v>#REF!</v>
      </c>
      <c r="F342" s="28" t="e">
        <f>#REF!</f>
        <v>#REF!</v>
      </c>
      <c r="G342" s="29" t="e">
        <f t="shared" si="33"/>
        <v>#REF!</v>
      </c>
      <c r="H342" s="30" t="e">
        <f t="shared" si="34"/>
        <v>#REF!</v>
      </c>
      <c r="I342" s="29" t="e">
        <f>#REF!</f>
        <v>#REF!</v>
      </c>
      <c r="J342" s="30" t="e">
        <f t="shared" si="35"/>
        <v>#REF!</v>
      </c>
      <c r="K342" s="30" t="e">
        <f t="shared" si="36"/>
        <v>#REF!</v>
      </c>
      <c r="L342" s="30" t="e">
        <f>#REF!</f>
        <v>#REF!</v>
      </c>
      <c r="M342" s="88" t="e">
        <f>#REF!</f>
        <v>#REF!</v>
      </c>
      <c r="N342" s="29"/>
      <c r="O342" s="31"/>
    </row>
    <row r="343" spans="1:15" x14ac:dyDescent="0.2">
      <c r="A343" s="25" t="e">
        <f>#REF!</f>
        <v>#REF!</v>
      </c>
      <c r="B343" s="26"/>
      <c r="C343" s="27" t="e">
        <f>#REF!</f>
        <v>#REF!</v>
      </c>
      <c r="D343" s="28"/>
      <c r="E343" s="28" t="e">
        <f>#REF!</f>
        <v>#REF!</v>
      </c>
      <c r="F343" s="28" t="e">
        <f>#REF!</f>
        <v>#REF!</v>
      </c>
      <c r="G343" s="29" t="e">
        <f t="shared" si="33"/>
        <v>#REF!</v>
      </c>
      <c r="H343" s="30" t="e">
        <f t="shared" si="34"/>
        <v>#REF!</v>
      </c>
      <c r="I343" s="29" t="e">
        <f>#REF!</f>
        <v>#REF!</v>
      </c>
      <c r="J343" s="30" t="e">
        <f t="shared" si="35"/>
        <v>#REF!</v>
      </c>
      <c r="K343" s="30" t="e">
        <f t="shared" si="36"/>
        <v>#REF!</v>
      </c>
      <c r="L343" s="30" t="e">
        <f>#REF!</f>
        <v>#REF!</v>
      </c>
      <c r="M343" s="88" t="e">
        <f>#REF!</f>
        <v>#REF!</v>
      </c>
      <c r="N343" s="29"/>
      <c r="O343" s="31"/>
    </row>
    <row r="344" spans="1:15" x14ac:dyDescent="0.2">
      <c r="A344" s="25" t="e">
        <f>#REF!</f>
        <v>#REF!</v>
      </c>
      <c r="B344" s="26"/>
      <c r="C344" s="27" t="e">
        <f>#REF!</f>
        <v>#REF!</v>
      </c>
      <c r="D344" s="28"/>
      <c r="E344" s="28" t="e">
        <f>#REF!</f>
        <v>#REF!</v>
      </c>
      <c r="F344" s="28" t="e">
        <f>#REF!</f>
        <v>#REF!</v>
      </c>
      <c r="G344" s="29" t="e">
        <f t="shared" si="33"/>
        <v>#REF!</v>
      </c>
      <c r="H344" s="30" t="e">
        <f t="shared" si="34"/>
        <v>#REF!</v>
      </c>
      <c r="I344" s="29" t="e">
        <f>#REF!</f>
        <v>#REF!</v>
      </c>
      <c r="J344" s="30" t="e">
        <f t="shared" si="35"/>
        <v>#REF!</v>
      </c>
      <c r="K344" s="30" t="e">
        <f t="shared" si="36"/>
        <v>#REF!</v>
      </c>
      <c r="L344" s="30" t="e">
        <f>#REF!</f>
        <v>#REF!</v>
      </c>
      <c r="M344" s="88" t="e">
        <f>#REF!</f>
        <v>#REF!</v>
      </c>
      <c r="N344" s="29"/>
      <c r="O344" s="31"/>
    </row>
    <row r="345" spans="1:15" x14ac:dyDescent="0.2">
      <c r="A345" s="25" t="e">
        <f>#REF!</f>
        <v>#REF!</v>
      </c>
      <c r="B345" s="26"/>
      <c r="C345" s="27" t="e">
        <f>#REF!</f>
        <v>#REF!</v>
      </c>
      <c r="D345" s="28"/>
      <c r="E345" s="28" t="e">
        <f>#REF!</f>
        <v>#REF!</v>
      </c>
      <c r="F345" s="28" t="e">
        <f>#REF!</f>
        <v>#REF!</v>
      </c>
      <c r="G345" s="29" t="e">
        <f t="shared" si="33"/>
        <v>#REF!</v>
      </c>
      <c r="H345" s="30" t="e">
        <f t="shared" si="34"/>
        <v>#REF!</v>
      </c>
      <c r="I345" s="29" t="e">
        <f>#REF!</f>
        <v>#REF!</v>
      </c>
      <c r="J345" s="30" t="e">
        <f t="shared" si="35"/>
        <v>#REF!</v>
      </c>
      <c r="K345" s="30" t="e">
        <f t="shared" si="36"/>
        <v>#REF!</v>
      </c>
      <c r="L345" s="30" t="e">
        <f>#REF!</f>
        <v>#REF!</v>
      </c>
      <c r="M345" s="88" t="e">
        <f>#REF!</f>
        <v>#REF!</v>
      </c>
      <c r="N345" s="29"/>
      <c r="O345" s="31"/>
    </row>
    <row r="346" spans="1:15" x14ac:dyDescent="0.2">
      <c r="A346" s="25" t="e">
        <f>#REF!</f>
        <v>#REF!</v>
      </c>
      <c r="B346" s="26"/>
      <c r="C346" s="27" t="e">
        <f>#REF!</f>
        <v>#REF!</v>
      </c>
      <c r="D346" s="28"/>
      <c r="E346" s="28" t="e">
        <f>#REF!</f>
        <v>#REF!</v>
      </c>
      <c r="F346" s="28" t="e">
        <f>#REF!</f>
        <v>#REF!</v>
      </c>
      <c r="G346" s="29" t="e">
        <f t="shared" si="33"/>
        <v>#REF!</v>
      </c>
      <c r="H346" s="30" t="e">
        <f t="shared" si="34"/>
        <v>#REF!</v>
      </c>
      <c r="I346" s="29" t="e">
        <f>#REF!</f>
        <v>#REF!</v>
      </c>
      <c r="J346" s="30" t="e">
        <f t="shared" si="35"/>
        <v>#REF!</v>
      </c>
      <c r="K346" s="30" t="e">
        <f t="shared" si="36"/>
        <v>#REF!</v>
      </c>
      <c r="L346" s="30" t="e">
        <f>#REF!</f>
        <v>#REF!</v>
      </c>
      <c r="M346" s="88" t="e">
        <f>#REF!</f>
        <v>#REF!</v>
      </c>
      <c r="N346" s="29"/>
      <c r="O346" s="31"/>
    </row>
    <row r="347" spans="1:15" x14ac:dyDescent="0.2">
      <c r="A347" s="25" t="e">
        <f>#REF!</f>
        <v>#REF!</v>
      </c>
      <c r="B347" s="26"/>
      <c r="C347" s="27" t="e">
        <f>#REF!</f>
        <v>#REF!</v>
      </c>
      <c r="D347" s="28"/>
      <c r="E347" s="28" t="e">
        <f>#REF!</f>
        <v>#REF!</v>
      </c>
      <c r="F347" s="28" t="e">
        <f>#REF!</f>
        <v>#REF!</v>
      </c>
      <c r="G347" s="29" t="e">
        <f t="shared" si="33"/>
        <v>#REF!</v>
      </c>
      <c r="H347" s="30" t="e">
        <f t="shared" si="34"/>
        <v>#REF!</v>
      </c>
      <c r="I347" s="29" t="e">
        <f>#REF!</f>
        <v>#REF!</v>
      </c>
      <c r="J347" s="30" t="e">
        <f t="shared" si="35"/>
        <v>#REF!</v>
      </c>
      <c r="K347" s="30" t="e">
        <f t="shared" si="36"/>
        <v>#REF!</v>
      </c>
      <c r="L347" s="30" t="e">
        <f>#REF!</f>
        <v>#REF!</v>
      </c>
      <c r="M347" s="88" t="e">
        <f>#REF!</f>
        <v>#REF!</v>
      </c>
      <c r="N347" s="29"/>
      <c r="O347" s="31"/>
    </row>
    <row r="348" spans="1:15" x14ac:dyDescent="0.2">
      <c r="A348" s="25" t="e">
        <f>#REF!</f>
        <v>#REF!</v>
      </c>
      <c r="B348" s="26"/>
      <c r="C348" s="27" t="e">
        <f>#REF!</f>
        <v>#REF!</v>
      </c>
      <c r="D348" s="28"/>
      <c r="E348" s="28" t="e">
        <f>#REF!</f>
        <v>#REF!</v>
      </c>
      <c r="F348" s="28" t="e">
        <f>#REF!</f>
        <v>#REF!</v>
      </c>
      <c r="G348" s="29" t="e">
        <f t="shared" si="33"/>
        <v>#REF!</v>
      </c>
      <c r="H348" s="30" t="e">
        <f t="shared" si="34"/>
        <v>#REF!</v>
      </c>
      <c r="I348" s="29" t="e">
        <f>#REF!</f>
        <v>#REF!</v>
      </c>
      <c r="J348" s="30" t="e">
        <f t="shared" si="35"/>
        <v>#REF!</v>
      </c>
      <c r="K348" s="30" t="e">
        <f t="shared" si="36"/>
        <v>#REF!</v>
      </c>
      <c r="L348" s="30" t="e">
        <f>#REF!</f>
        <v>#REF!</v>
      </c>
      <c r="M348" s="88" t="e">
        <f>#REF!</f>
        <v>#REF!</v>
      </c>
      <c r="N348" s="29"/>
      <c r="O348" s="31"/>
    </row>
    <row r="349" spans="1:15" x14ac:dyDescent="0.2">
      <c r="A349" s="25" t="e">
        <f>#REF!</f>
        <v>#REF!</v>
      </c>
      <c r="B349" s="26"/>
      <c r="C349" s="27" t="e">
        <f>#REF!</f>
        <v>#REF!</v>
      </c>
      <c r="D349" s="28"/>
      <c r="E349" s="28" t="e">
        <f>#REF!</f>
        <v>#REF!</v>
      </c>
      <c r="F349" s="28" t="e">
        <f>#REF!</f>
        <v>#REF!</v>
      </c>
      <c r="G349" s="29" t="e">
        <f t="shared" si="33"/>
        <v>#REF!</v>
      </c>
      <c r="H349" s="30" t="e">
        <f t="shared" si="34"/>
        <v>#REF!</v>
      </c>
      <c r="I349" s="29" t="e">
        <f>#REF!</f>
        <v>#REF!</v>
      </c>
      <c r="J349" s="30" t="e">
        <f t="shared" si="35"/>
        <v>#REF!</v>
      </c>
      <c r="K349" s="30" t="e">
        <f t="shared" si="36"/>
        <v>#REF!</v>
      </c>
      <c r="L349" s="30" t="e">
        <f>#REF!</f>
        <v>#REF!</v>
      </c>
      <c r="M349" s="88" t="e">
        <f>#REF!</f>
        <v>#REF!</v>
      </c>
      <c r="N349" s="29"/>
      <c r="O349" s="31"/>
    </row>
    <row r="350" spans="1:15" x14ac:dyDescent="0.2">
      <c r="A350" s="25" t="e">
        <f>#REF!</f>
        <v>#REF!</v>
      </c>
      <c r="B350" s="26"/>
      <c r="C350" s="27" t="e">
        <f>#REF!</f>
        <v>#REF!</v>
      </c>
      <c r="D350" s="28"/>
      <c r="E350" s="28" t="e">
        <f>#REF!</f>
        <v>#REF!</v>
      </c>
      <c r="F350" s="28" t="e">
        <f>#REF!</f>
        <v>#REF!</v>
      </c>
      <c r="G350" s="29" t="e">
        <f t="shared" ref="G350:G403" si="37">I350/1.16</f>
        <v>#REF!</v>
      </c>
      <c r="H350" s="30" t="e">
        <f t="shared" ref="H350:H403" si="38">G350*0.16</f>
        <v>#REF!</v>
      </c>
      <c r="I350" s="29" t="e">
        <f>#REF!</f>
        <v>#REF!</v>
      </c>
      <c r="J350" s="30" t="e">
        <f t="shared" ref="J350:J403" si="39">L350/1.16</f>
        <v>#REF!</v>
      </c>
      <c r="K350" s="30" t="e">
        <f t="shared" ref="K350:K403" si="40">J350*0.16</f>
        <v>#REF!</v>
      </c>
      <c r="L350" s="30" t="e">
        <f>#REF!</f>
        <v>#REF!</v>
      </c>
      <c r="M350" s="88" t="e">
        <f>#REF!</f>
        <v>#REF!</v>
      </c>
      <c r="N350" s="29"/>
      <c r="O350" s="31"/>
    </row>
    <row r="351" spans="1:15" x14ac:dyDescent="0.2">
      <c r="A351" s="25" t="e">
        <f>#REF!</f>
        <v>#REF!</v>
      </c>
      <c r="B351" s="26"/>
      <c r="C351" s="27" t="e">
        <f>#REF!</f>
        <v>#REF!</v>
      </c>
      <c r="D351" s="28"/>
      <c r="E351" s="28" t="e">
        <f>#REF!</f>
        <v>#REF!</v>
      </c>
      <c r="F351" s="28" t="e">
        <f>#REF!</f>
        <v>#REF!</v>
      </c>
      <c r="G351" s="29" t="e">
        <f t="shared" si="37"/>
        <v>#REF!</v>
      </c>
      <c r="H351" s="30" t="e">
        <f t="shared" si="38"/>
        <v>#REF!</v>
      </c>
      <c r="I351" s="29" t="e">
        <f>#REF!</f>
        <v>#REF!</v>
      </c>
      <c r="J351" s="30" t="e">
        <f t="shared" si="39"/>
        <v>#REF!</v>
      </c>
      <c r="K351" s="30" t="e">
        <f t="shared" si="40"/>
        <v>#REF!</v>
      </c>
      <c r="L351" s="30" t="e">
        <f>#REF!</f>
        <v>#REF!</v>
      </c>
      <c r="M351" s="88" t="e">
        <f>#REF!</f>
        <v>#REF!</v>
      </c>
      <c r="N351" s="29"/>
      <c r="O351" s="31"/>
    </row>
    <row r="352" spans="1:15" x14ac:dyDescent="0.2">
      <c r="A352" s="25" t="e">
        <f>#REF!</f>
        <v>#REF!</v>
      </c>
      <c r="B352" s="26"/>
      <c r="C352" s="27" t="e">
        <f>#REF!</f>
        <v>#REF!</v>
      </c>
      <c r="D352" s="28"/>
      <c r="E352" s="28" t="e">
        <f>#REF!</f>
        <v>#REF!</v>
      </c>
      <c r="F352" s="28" t="e">
        <f>#REF!</f>
        <v>#REF!</v>
      </c>
      <c r="G352" s="29" t="e">
        <f t="shared" si="37"/>
        <v>#REF!</v>
      </c>
      <c r="H352" s="30" t="e">
        <f t="shared" si="38"/>
        <v>#REF!</v>
      </c>
      <c r="I352" s="29" t="e">
        <f>#REF!</f>
        <v>#REF!</v>
      </c>
      <c r="J352" s="30" t="e">
        <f t="shared" si="39"/>
        <v>#REF!</v>
      </c>
      <c r="K352" s="30" t="e">
        <f t="shared" si="40"/>
        <v>#REF!</v>
      </c>
      <c r="L352" s="30" t="e">
        <f>#REF!</f>
        <v>#REF!</v>
      </c>
      <c r="M352" s="88" t="e">
        <f>#REF!</f>
        <v>#REF!</v>
      </c>
      <c r="N352" s="29"/>
      <c r="O352" s="31"/>
    </row>
    <row r="353" spans="1:15" x14ac:dyDescent="0.2">
      <c r="A353" s="25" t="e">
        <f>#REF!</f>
        <v>#REF!</v>
      </c>
      <c r="B353" s="26"/>
      <c r="C353" s="27" t="e">
        <f>#REF!</f>
        <v>#REF!</v>
      </c>
      <c r="D353" s="28"/>
      <c r="E353" s="28" t="e">
        <f>#REF!</f>
        <v>#REF!</v>
      </c>
      <c r="F353" s="28" t="e">
        <f>#REF!</f>
        <v>#REF!</v>
      </c>
      <c r="G353" s="29" t="e">
        <f t="shared" si="37"/>
        <v>#REF!</v>
      </c>
      <c r="H353" s="30" t="e">
        <f t="shared" si="38"/>
        <v>#REF!</v>
      </c>
      <c r="I353" s="29" t="e">
        <f>#REF!</f>
        <v>#REF!</v>
      </c>
      <c r="J353" s="30" t="e">
        <f t="shared" si="39"/>
        <v>#REF!</v>
      </c>
      <c r="K353" s="30" t="e">
        <f t="shared" si="40"/>
        <v>#REF!</v>
      </c>
      <c r="L353" s="30" t="e">
        <f>#REF!</f>
        <v>#REF!</v>
      </c>
      <c r="M353" s="88" t="e">
        <f>#REF!</f>
        <v>#REF!</v>
      </c>
      <c r="N353" s="29"/>
      <c r="O353" s="31"/>
    </row>
    <row r="354" spans="1:15" x14ac:dyDescent="0.2">
      <c r="A354" s="25" t="e">
        <f>#REF!</f>
        <v>#REF!</v>
      </c>
      <c r="B354" s="26"/>
      <c r="C354" s="27" t="e">
        <f>#REF!</f>
        <v>#REF!</v>
      </c>
      <c r="D354" s="28"/>
      <c r="E354" s="28" t="e">
        <f>#REF!</f>
        <v>#REF!</v>
      </c>
      <c r="F354" s="28" t="e">
        <f>#REF!</f>
        <v>#REF!</v>
      </c>
      <c r="G354" s="29" t="e">
        <f t="shared" si="37"/>
        <v>#REF!</v>
      </c>
      <c r="H354" s="30" t="e">
        <f t="shared" si="38"/>
        <v>#REF!</v>
      </c>
      <c r="I354" s="29" t="e">
        <f>#REF!</f>
        <v>#REF!</v>
      </c>
      <c r="J354" s="30" t="e">
        <f t="shared" si="39"/>
        <v>#REF!</v>
      </c>
      <c r="K354" s="30" t="e">
        <f t="shared" si="40"/>
        <v>#REF!</v>
      </c>
      <c r="L354" s="30" t="e">
        <f>#REF!</f>
        <v>#REF!</v>
      </c>
      <c r="M354" s="88" t="e">
        <f>#REF!</f>
        <v>#REF!</v>
      </c>
      <c r="N354" s="29"/>
      <c r="O354" s="31"/>
    </row>
    <row r="355" spans="1:15" x14ac:dyDescent="0.2">
      <c r="A355" s="25" t="e">
        <f>#REF!</f>
        <v>#REF!</v>
      </c>
      <c r="B355" s="26"/>
      <c r="C355" s="27" t="e">
        <f>#REF!</f>
        <v>#REF!</v>
      </c>
      <c r="D355" s="28"/>
      <c r="E355" s="28" t="e">
        <f>#REF!</f>
        <v>#REF!</v>
      </c>
      <c r="F355" s="28" t="e">
        <f>#REF!</f>
        <v>#REF!</v>
      </c>
      <c r="G355" s="29" t="e">
        <f t="shared" si="37"/>
        <v>#REF!</v>
      </c>
      <c r="H355" s="30" t="e">
        <f t="shared" si="38"/>
        <v>#REF!</v>
      </c>
      <c r="I355" s="29" t="e">
        <f>#REF!</f>
        <v>#REF!</v>
      </c>
      <c r="J355" s="30" t="e">
        <f t="shared" si="39"/>
        <v>#REF!</v>
      </c>
      <c r="K355" s="30" t="e">
        <f t="shared" si="40"/>
        <v>#REF!</v>
      </c>
      <c r="L355" s="30" t="e">
        <f>#REF!</f>
        <v>#REF!</v>
      </c>
      <c r="M355" s="88" t="e">
        <f>#REF!</f>
        <v>#REF!</v>
      </c>
      <c r="N355" s="29"/>
      <c r="O355" s="31"/>
    </row>
    <row r="356" spans="1:15" x14ac:dyDescent="0.2">
      <c r="A356" s="25" t="e">
        <f>#REF!</f>
        <v>#REF!</v>
      </c>
      <c r="B356" s="26"/>
      <c r="C356" s="27" t="e">
        <f>#REF!</f>
        <v>#REF!</v>
      </c>
      <c r="D356" s="28"/>
      <c r="E356" s="28" t="e">
        <f>#REF!</f>
        <v>#REF!</v>
      </c>
      <c r="F356" s="28" t="e">
        <f>#REF!</f>
        <v>#REF!</v>
      </c>
      <c r="G356" s="29" t="e">
        <f t="shared" si="37"/>
        <v>#REF!</v>
      </c>
      <c r="H356" s="30" t="e">
        <f t="shared" si="38"/>
        <v>#REF!</v>
      </c>
      <c r="I356" s="29" t="e">
        <f>#REF!</f>
        <v>#REF!</v>
      </c>
      <c r="J356" s="30" t="e">
        <f t="shared" si="39"/>
        <v>#REF!</v>
      </c>
      <c r="K356" s="30" t="e">
        <f t="shared" si="40"/>
        <v>#REF!</v>
      </c>
      <c r="L356" s="30" t="e">
        <f>#REF!</f>
        <v>#REF!</v>
      </c>
      <c r="M356" s="88" t="e">
        <f>#REF!</f>
        <v>#REF!</v>
      </c>
      <c r="N356" s="29"/>
      <c r="O356" s="31"/>
    </row>
    <row r="357" spans="1:15" x14ac:dyDescent="0.2">
      <c r="A357" s="25" t="e">
        <f>#REF!</f>
        <v>#REF!</v>
      </c>
      <c r="B357" s="26"/>
      <c r="C357" s="27" t="e">
        <f>#REF!</f>
        <v>#REF!</v>
      </c>
      <c r="D357" s="28"/>
      <c r="E357" s="28" t="e">
        <f>#REF!</f>
        <v>#REF!</v>
      </c>
      <c r="F357" s="28" t="e">
        <f>#REF!</f>
        <v>#REF!</v>
      </c>
      <c r="G357" s="29" t="e">
        <f t="shared" si="37"/>
        <v>#REF!</v>
      </c>
      <c r="H357" s="30" t="e">
        <f t="shared" si="38"/>
        <v>#REF!</v>
      </c>
      <c r="I357" s="29" t="e">
        <f>#REF!</f>
        <v>#REF!</v>
      </c>
      <c r="J357" s="30" t="e">
        <f t="shared" si="39"/>
        <v>#REF!</v>
      </c>
      <c r="K357" s="30" t="e">
        <f t="shared" si="40"/>
        <v>#REF!</v>
      </c>
      <c r="L357" s="30" t="e">
        <f>#REF!</f>
        <v>#REF!</v>
      </c>
      <c r="M357" s="88" t="e">
        <f>#REF!</f>
        <v>#REF!</v>
      </c>
      <c r="N357" s="29"/>
      <c r="O357" s="31"/>
    </row>
    <row r="358" spans="1:15" x14ac:dyDescent="0.2">
      <c r="A358" s="25" t="e">
        <f>#REF!</f>
        <v>#REF!</v>
      </c>
      <c r="B358" s="26"/>
      <c r="C358" s="27" t="e">
        <f>#REF!</f>
        <v>#REF!</v>
      </c>
      <c r="D358" s="28"/>
      <c r="E358" s="28" t="e">
        <f>#REF!</f>
        <v>#REF!</v>
      </c>
      <c r="F358" s="28" t="e">
        <f>#REF!</f>
        <v>#REF!</v>
      </c>
      <c r="G358" s="29" t="e">
        <f t="shared" si="37"/>
        <v>#REF!</v>
      </c>
      <c r="H358" s="30" t="e">
        <f t="shared" si="38"/>
        <v>#REF!</v>
      </c>
      <c r="I358" s="29" t="e">
        <f>#REF!</f>
        <v>#REF!</v>
      </c>
      <c r="J358" s="30" t="e">
        <f t="shared" si="39"/>
        <v>#REF!</v>
      </c>
      <c r="K358" s="30" t="e">
        <f t="shared" si="40"/>
        <v>#REF!</v>
      </c>
      <c r="L358" s="30" t="e">
        <f>#REF!</f>
        <v>#REF!</v>
      </c>
      <c r="M358" s="88" t="e">
        <f>#REF!</f>
        <v>#REF!</v>
      </c>
      <c r="N358" s="29"/>
      <c r="O358" s="31"/>
    </row>
    <row r="359" spans="1:15" x14ac:dyDescent="0.2">
      <c r="A359" s="25" t="e">
        <f>#REF!</f>
        <v>#REF!</v>
      </c>
      <c r="B359" s="26"/>
      <c r="C359" s="27" t="e">
        <f>#REF!</f>
        <v>#REF!</v>
      </c>
      <c r="D359" s="28"/>
      <c r="E359" s="28" t="e">
        <f>#REF!</f>
        <v>#REF!</v>
      </c>
      <c r="F359" s="28" t="e">
        <f>#REF!</f>
        <v>#REF!</v>
      </c>
      <c r="G359" s="29" t="e">
        <f t="shared" si="37"/>
        <v>#REF!</v>
      </c>
      <c r="H359" s="30" t="e">
        <f t="shared" si="38"/>
        <v>#REF!</v>
      </c>
      <c r="I359" s="29" t="e">
        <f>#REF!</f>
        <v>#REF!</v>
      </c>
      <c r="J359" s="30" t="e">
        <f t="shared" si="39"/>
        <v>#REF!</v>
      </c>
      <c r="K359" s="30" t="e">
        <f t="shared" si="40"/>
        <v>#REF!</v>
      </c>
      <c r="L359" s="30" t="e">
        <f>#REF!</f>
        <v>#REF!</v>
      </c>
      <c r="M359" s="88" t="e">
        <f>#REF!</f>
        <v>#REF!</v>
      </c>
      <c r="N359" s="29"/>
      <c r="O359" s="31"/>
    </row>
    <row r="360" spans="1:15" x14ac:dyDescent="0.2">
      <c r="A360" s="25" t="e">
        <f>#REF!</f>
        <v>#REF!</v>
      </c>
      <c r="B360" s="26"/>
      <c r="C360" s="27" t="e">
        <f>#REF!</f>
        <v>#REF!</v>
      </c>
      <c r="D360" s="28"/>
      <c r="E360" s="28" t="e">
        <f>#REF!</f>
        <v>#REF!</v>
      </c>
      <c r="F360" s="28" t="e">
        <f>#REF!</f>
        <v>#REF!</v>
      </c>
      <c r="G360" s="29" t="e">
        <f t="shared" si="37"/>
        <v>#REF!</v>
      </c>
      <c r="H360" s="30" t="e">
        <f t="shared" si="38"/>
        <v>#REF!</v>
      </c>
      <c r="I360" s="29" t="e">
        <f>#REF!</f>
        <v>#REF!</v>
      </c>
      <c r="J360" s="30" t="e">
        <f t="shared" si="39"/>
        <v>#REF!</v>
      </c>
      <c r="K360" s="30" t="e">
        <f t="shared" si="40"/>
        <v>#REF!</v>
      </c>
      <c r="L360" s="30" t="e">
        <f>#REF!</f>
        <v>#REF!</v>
      </c>
      <c r="M360" s="88" t="e">
        <f>#REF!</f>
        <v>#REF!</v>
      </c>
      <c r="N360" s="29"/>
      <c r="O360" s="31"/>
    </row>
    <row r="361" spans="1:15" x14ac:dyDescent="0.2">
      <c r="A361" s="25" t="e">
        <f>#REF!</f>
        <v>#REF!</v>
      </c>
      <c r="B361" s="26"/>
      <c r="C361" s="27" t="e">
        <f>#REF!</f>
        <v>#REF!</v>
      </c>
      <c r="D361" s="28"/>
      <c r="E361" s="28" t="e">
        <f>#REF!</f>
        <v>#REF!</v>
      </c>
      <c r="F361" s="28" t="e">
        <f>#REF!</f>
        <v>#REF!</v>
      </c>
      <c r="G361" s="29" t="e">
        <f t="shared" si="37"/>
        <v>#REF!</v>
      </c>
      <c r="H361" s="30" t="e">
        <f t="shared" si="38"/>
        <v>#REF!</v>
      </c>
      <c r="I361" s="29" t="e">
        <f>#REF!</f>
        <v>#REF!</v>
      </c>
      <c r="J361" s="30" t="e">
        <f t="shared" si="39"/>
        <v>#REF!</v>
      </c>
      <c r="K361" s="30" t="e">
        <f t="shared" si="40"/>
        <v>#REF!</v>
      </c>
      <c r="L361" s="30" t="e">
        <f>#REF!</f>
        <v>#REF!</v>
      </c>
      <c r="M361" s="88" t="e">
        <f>#REF!</f>
        <v>#REF!</v>
      </c>
      <c r="N361" s="29"/>
      <c r="O361" s="31"/>
    </row>
    <row r="362" spans="1:15" x14ac:dyDescent="0.2">
      <c r="A362" s="25" t="e">
        <f>#REF!</f>
        <v>#REF!</v>
      </c>
      <c r="B362" s="26"/>
      <c r="C362" s="27" t="e">
        <f>#REF!</f>
        <v>#REF!</v>
      </c>
      <c r="D362" s="28"/>
      <c r="E362" s="28" t="e">
        <f>#REF!</f>
        <v>#REF!</v>
      </c>
      <c r="F362" s="28" t="e">
        <f>#REF!</f>
        <v>#REF!</v>
      </c>
      <c r="G362" s="29" t="e">
        <f t="shared" si="37"/>
        <v>#REF!</v>
      </c>
      <c r="H362" s="30" t="e">
        <f t="shared" si="38"/>
        <v>#REF!</v>
      </c>
      <c r="I362" s="29" t="e">
        <f>#REF!</f>
        <v>#REF!</v>
      </c>
      <c r="J362" s="30" t="e">
        <f t="shared" si="39"/>
        <v>#REF!</v>
      </c>
      <c r="K362" s="30" t="e">
        <f t="shared" si="40"/>
        <v>#REF!</v>
      </c>
      <c r="L362" s="30" t="e">
        <f>#REF!</f>
        <v>#REF!</v>
      </c>
      <c r="M362" s="88" t="e">
        <f>#REF!</f>
        <v>#REF!</v>
      </c>
      <c r="N362" s="29"/>
      <c r="O362" s="31"/>
    </row>
    <row r="363" spans="1:15" x14ac:dyDescent="0.2">
      <c r="A363" s="25" t="e">
        <f>#REF!</f>
        <v>#REF!</v>
      </c>
      <c r="B363" s="26"/>
      <c r="C363" s="27" t="e">
        <f>#REF!</f>
        <v>#REF!</v>
      </c>
      <c r="D363" s="28"/>
      <c r="E363" s="28" t="e">
        <f>#REF!</f>
        <v>#REF!</v>
      </c>
      <c r="F363" s="28" t="e">
        <f>#REF!</f>
        <v>#REF!</v>
      </c>
      <c r="G363" s="29" t="e">
        <f t="shared" si="37"/>
        <v>#REF!</v>
      </c>
      <c r="H363" s="30" t="e">
        <f t="shared" si="38"/>
        <v>#REF!</v>
      </c>
      <c r="I363" s="29" t="e">
        <f>#REF!</f>
        <v>#REF!</v>
      </c>
      <c r="J363" s="30" t="e">
        <f t="shared" si="39"/>
        <v>#REF!</v>
      </c>
      <c r="K363" s="30" t="e">
        <f t="shared" si="40"/>
        <v>#REF!</v>
      </c>
      <c r="L363" s="30" t="e">
        <f>#REF!</f>
        <v>#REF!</v>
      </c>
      <c r="M363" s="88" t="e">
        <f>#REF!</f>
        <v>#REF!</v>
      </c>
      <c r="N363" s="29"/>
      <c r="O363" s="31"/>
    </row>
    <row r="364" spans="1:15" x14ac:dyDescent="0.2">
      <c r="A364" s="25" t="e">
        <f>#REF!</f>
        <v>#REF!</v>
      </c>
      <c r="B364" s="26"/>
      <c r="C364" s="27" t="e">
        <f>#REF!</f>
        <v>#REF!</v>
      </c>
      <c r="D364" s="28"/>
      <c r="E364" s="28" t="e">
        <f>#REF!</f>
        <v>#REF!</v>
      </c>
      <c r="F364" s="28" t="e">
        <f>#REF!</f>
        <v>#REF!</v>
      </c>
      <c r="G364" s="29" t="e">
        <f t="shared" si="37"/>
        <v>#REF!</v>
      </c>
      <c r="H364" s="30" t="e">
        <f t="shared" si="38"/>
        <v>#REF!</v>
      </c>
      <c r="I364" s="29" t="e">
        <f>#REF!</f>
        <v>#REF!</v>
      </c>
      <c r="J364" s="30" t="e">
        <f t="shared" si="39"/>
        <v>#REF!</v>
      </c>
      <c r="K364" s="30" t="e">
        <f t="shared" si="40"/>
        <v>#REF!</v>
      </c>
      <c r="L364" s="30" t="e">
        <f>#REF!</f>
        <v>#REF!</v>
      </c>
      <c r="M364" s="88" t="e">
        <f>#REF!</f>
        <v>#REF!</v>
      </c>
      <c r="N364" s="29"/>
      <c r="O364" s="31"/>
    </row>
    <row r="365" spans="1:15" x14ac:dyDescent="0.2">
      <c r="A365" s="25" t="e">
        <f>#REF!</f>
        <v>#REF!</v>
      </c>
      <c r="B365" s="26"/>
      <c r="C365" s="27" t="e">
        <f>#REF!</f>
        <v>#REF!</v>
      </c>
      <c r="D365" s="28"/>
      <c r="E365" s="28" t="e">
        <f>#REF!</f>
        <v>#REF!</v>
      </c>
      <c r="F365" s="28" t="e">
        <f>#REF!</f>
        <v>#REF!</v>
      </c>
      <c r="G365" s="29" t="e">
        <f t="shared" si="37"/>
        <v>#REF!</v>
      </c>
      <c r="H365" s="30" t="e">
        <f t="shared" si="38"/>
        <v>#REF!</v>
      </c>
      <c r="I365" s="29" t="e">
        <f>#REF!</f>
        <v>#REF!</v>
      </c>
      <c r="J365" s="30" t="e">
        <f t="shared" si="39"/>
        <v>#REF!</v>
      </c>
      <c r="K365" s="30" t="e">
        <f t="shared" si="40"/>
        <v>#REF!</v>
      </c>
      <c r="L365" s="30" t="e">
        <f>#REF!</f>
        <v>#REF!</v>
      </c>
      <c r="M365" s="88" t="e">
        <f>#REF!</f>
        <v>#REF!</v>
      </c>
      <c r="N365" s="29"/>
      <c r="O365" s="31"/>
    </row>
    <row r="366" spans="1:15" x14ac:dyDescent="0.2">
      <c r="A366" s="25" t="e">
        <f>#REF!</f>
        <v>#REF!</v>
      </c>
      <c r="B366" s="26"/>
      <c r="C366" s="27" t="e">
        <f>#REF!</f>
        <v>#REF!</v>
      </c>
      <c r="D366" s="28"/>
      <c r="E366" s="28" t="e">
        <f>#REF!</f>
        <v>#REF!</v>
      </c>
      <c r="F366" s="28" t="e">
        <f>#REF!</f>
        <v>#REF!</v>
      </c>
      <c r="G366" s="29" t="e">
        <f t="shared" si="37"/>
        <v>#REF!</v>
      </c>
      <c r="H366" s="30" t="e">
        <f t="shared" si="38"/>
        <v>#REF!</v>
      </c>
      <c r="I366" s="29" t="e">
        <f>#REF!</f>
        <v>#REF!</v>
      </c>
      <c r="J366" s="30" t="e">
        <f t="shared" si="39"/>
        <v>#REF!</v>
      </c>
      <c r="K366" s="30" t="e">
        <f t="shared" si="40"/>
        <v>#REF!</v>
      </c>
      <c r="L366" s="30" t="e">
        <f>#REF!</f>
        <v>#REF!</v>
      </c>
      <c r="M366" s="88" t="e">
        <f>#REF!</f>
        <v>#REF!</v>
      </c>
      <c r="N366" s="29"/>
      <c r="O366" s="31"/>
    </row>
    <row r="367" spans="1:15" x14ac:dyDescent="0.2">
      <c r="A367" s="25" t="e">
        <f>#REF!</f>
        <v>#REF!</v>
      </c>
      <c r="B367" s="26"/>
      <c r="C367" s="27" t="e">
        <f>#REF!</f>
        <v>#REF!</v>
      </c>
      <c r="D367" s="28"/>
      <c r="E367" s="28" t="e">
        <f>#REF!</f>
        <v>#REF!</v>
      </c>
      <c r="F367" s="28" t="e">
        <f>#REF!</f>
        <v>#REF!</v>
      </c>
      <c r="G367" s="29" t="e">
        <f t="shared" si="37"/>
        <v>#REF!</v>
      </c>
      <c r="H367" s="30" t="e">
        <f t="shared" si="38"/>
        <v>#REF!</v>
      </c>
      <c r="I367" s="29" t="e">
        <f>#REF!</f>
        <v>#REF!</v>
      </c>
      <c r="J367" s="30" t="e">
        <f t="shared" si="39"/>
        <v>#REF!</v>
      </c>
      <c r="K367" s="30" t="e">
        <f t="shared" si="40"/>
        <v>#REF!</v>
      </c>
      <c r="L367" s="30" t="e">
        <f>#REF!</f>
        <v>#REF!</v>
      </c>
      <c r="M367" s="88" t="e">
        <f>#REF!</f>
        <v>#REF!</v>
      </c>
      <c r="N367" s="29"/>
      <c r="O367" s="31"/>
    </row>
    <row r="368" spans="1:15" x14ac:dyDescent="0.2">
      <c r="A368" s="25" t="e">
        <f>#REF!</f>
        <v>#REF!</v>
      </c>
      <c r="B368" s="26"/>
      <c r="C368" s="27" t="e">
        <f>#REF!</f>
        <v>#REF!</v>
      </c>
      <c r="D368" s="28"/>
      <c r="E368" s="28" t="e">
        <f>#REF!</f>
        <v>#REF!</v>
      </c>
      <c r="F368" s="28" t="e">
        <f>#REF!</f>
        <v>#REF!</v>
      </c>
      <c r="G368" s="29" t="e">
        <f t="shared" si="37"/>
        <v>#REF!</v>
      </c>
      <c r="H368" s="30" t="e">
        <f t="shared" si="38"/>
        <v>#REF!</v>
      </c>
      <c r="I368" s="29" t="e">
        <f>#REF!</f>
        <v>#REF!</v>
      </c>
      <c r="J368" s="30" t="e">
        <f t="shared" si="39"/>
        <v>#REF!</v>
      </c>
      <c r="K368" s="30" t="e">
        <f t="shared" si="40"/>
        <v>#REF!</v>
      </c>
      <c r="L368" s="30" t="e">
        <f>#REF!</f>
        <v>#REF!</v>
      </c>
      <c r="M368" s="88" t="e">
        <f>#REF!</f>
        <v>#REF!</v>
      </c>
      <c r="N368" s="29"/>
      <c r="O368" s="31"/>
    </row>
    <row r="369" spans="1:15" x14ac:dyDescent="0.2">
      <c r="A369" s="25" t="e">
        <f>#REF!</f>
        <v>#REF!</v>
      </c>
      <c r="B369" s="26"/>
      <c r="C369" s="27" t="e">
        <f>#REF!</f>
        <v>#REF!</v>
      </c>
      <c r="D369" s="28"/>
      <c r="E369" s="28" t="e">
        <f>#REF!</f>
        <v>#REF!</v>
      </c>
      <c r="F369" s="28" t="e">
        <f>#REF!</f>
        <v>#REF!</v>
      </c>
      <c r="G369" s="29" t="e">
        <f t="shared" si="37"/>
        <v>#REF!</v>
      </c>
      <c r="H369" s="30" t="e">
        <f t="shared" si="38"/>
        <v>#REF!</v>
      </c>
      <c r="I369" s="29" t="e">
        <f>#REF!</f>
        <v>#REF!</v>
      </c>
      <c r="J369" s="30" t="e">
        <f t="shared" si="39"/>
        <v>#REF!</v>
      </c>
      <c r="K369" s="30" t="e">
        <f t="shared" si="40"/>
        <v>#REF!</v>
      </c>
      <c r="L369" s="30" t="e">
        <f>#REF!</f>
        <v>#REF!</v>
      </c>
      <c r="M369" s="88" t="e">
        <f>#REF!</f>
        <v>#REF!</v>
      </c>
      <c r="N369" s="29"/>
      <c r="O369" s="31"/>
    </row>
    <row r="370" spans="1:15" x14ac:dyDescent="0.2">
      <c r="A370" s="25" t="e">
        <f>#REF!</f>
        <v>#REF!</v>
      </c>
      <c r="B370" s="26"/>
      <c r="C370" s="27" t="e">
        <f>#REF!</f>
        <v>#REF!</v>
      </c>
      <c r="D370" s="28"/>
      <c r="E370" s="28" t="e">
        <f>#REF!</f>
        <v>#REF!</v>
      </c>
      <c r="F370" s="28" t="e">
        <f>#REF!</f>
        <v>#REF!</v>
      </c>
      <c r="G370" s="29" t="e">
        <f t="shared" si="37"/>
        <v>#REF!</v>
      </c>
      <c r="H370" s="30" t="e">
        <f t="shared" si="38"/>
        <v>#REF!</v>
      </c>
      <c r="I370" s="29" t="e">
        <f>#REF!</f>
        <v>#REF!</v>
      </c>
      <c r="J370" s="30" t="e">
        <f t="shared" si="39"/>
        <v>#REF!</v>
      </c>
      <c r="K370" s="30" t="e">
        <f t="shared" si="40"/>
        <v>#REF!</v>
      </c>
      <c r="L370" s="30" t="e">
        <f>#REF!</f>
        <v>#REF!</v>
      </c>
      <c r="M370" s="88" t="e">
        <f>#REF!</f>
        <v>#REF!</v>
      </c>
      <c r="N370" s="29"/>
      <c r="O370" s="31"/>
    </row>
    <row r="371" spans="1:15" x14ac:dyDescent="0.2">
      <c r="A371" s="25" t="e">
        <f>#REF!</f>
        <v>#REF!</v>
      </c>
      <c r="B371" s="26"/>
      <c r="C371" s="27" t="e">
        <f>#REF!</f>
        <v>#REF!</v>
      </c>
      <c r="D371" s="28"/>
      <c r="E371" s="28" t="e">
        <f>#REF!</f>
        <v>#REF!</v>
      </c>
      <c r="F371" s="28" t="e">
        <f>#REF!</f>
        <v>#REF!</v>
      </c>
      <c r="G371" s="29" t="e">
        <f t="shared" si="37"/>
        <v>#REF!</v>
      </c>
      <c r="H371" s="30" t="e">
        <f t="shared" si="38"/>
        <v>#REF!</v>
      </c>
      <c r="I371" s="29" t="e">
        <f>#REF!</f>
        <v>#REF!</v>
      </c>
      <c r="J371" s="30" t="e">
        <f t="shared" si="39"/>
        <v>#REF!</v>
      </c>
      <c r="K371" s="30" t="e">
        <f t="shared" si="40"/>
        <v>#REF!</v>
      </c>
      <c r="L371" s="30" t="e">
        <f>#REF!</f>
        <v>#REF!</v>
      </c>
      <c r="M371" s="88" t="e">
        <f>#REF!</f>
        <v>#REF!</v>
      </c>
      <c r="N371" s="29"/>
      <c r="O371" s="31"/>
    </row>
    <row r="372" spans="1:15" x14ac:dyDescent="0.2">
      <c r="A372" s="25" t="e">
        <f>#REF!</f>
        <v>#REF!</v>
      </c>
      <c r="B372" s="26"/>
      <c r="C372" s="27" t="e">
        <f>#REF!</f>
        <v>#REF!</v>
      </c>
      <c r="D372" s="28"/>
      <c r="E372" s="28" t="e">
        <f>#REF!</f>
        <v>#REF!</v>
      </c>
      <c r="F372" s="28" t="e">
        <f>#REF!</f>
        <v>#REF!</v>
      </c>
      <c r="G372" s="29" t="e">
        <f t="shared" si="37"/>
        <v>#REF!</v>
      </c>
      <c r="H372" s="30" t="e">
        <f t="shared" si="38"/>
        <v>#REF!</v>
      </c>
      <c r="I372" s="29" t="e">
        <f>#REF!</f>
        <v>#REF!</v>
      </c>
      <c r="J372" s="30" t="e">
        <f t="shared" si="39"/>
        <v>#REF!</v>
      </c>
      <c r="K372" s="30" t="e">
        <f t="shared" si="40"/>
        <v>#REF!</v>
      </c>
      <c r="L372" s="30" t="e">
        <f>#REF!</f>
        <v>#REF!</v>
      </c>
      <c r="M372" s="88" t="e">
        <f>#REF!</f>
        <v>#REF!</v>
      </c>
      <c r="N372" s="29"/>
      <c r="O372" s="31"/>
    </row>
    <row r="373" spans="1:15" x14ac:dyDescent="0.2">
      <c r="A373" s="25" t="e">
        <f>#REF!</f>
        <v>#REF!</v>
      </c>
      <c r="B373" s="26"/>
      <c r="C373" s="27" t="e">
        <f>#REF!</f>
        <v>#REF!</v>
      </c>
      <c r="D373" s="28"/>
      <c r="E373" s="28" t="e">
        <f>#REF!</f>
        <v>#REF!</v>
      </c>
      <c r="F373" s="28" t="e">
        <f>#REF!</f>
        <v>#REF!</v>
      </c>
      <c r="G373" s="29" t="e">
        <f t="shared" si="37"/>
        <v>#REF!</v>
      </c>
      <c r="H373" s="30" t="e">
        <f t="shared" si="38"/>
        <v>#REF!</v>
      </c>
      <c r="I373" s="29" t="e">
        <f>#REF!</f>
        <v>#REF!</v>
      </c>
      <c r="J373" s="30" t="e">
        <f t="shared" si="39"/>
        <v>#REF!</v>
      </c>
      <c r="K373" s="30" t="e">
        <f t="shared" si="40"/>
        <v>#REF!</v>
      </c>
      <c r="L373" s="30" t="e">
        <f>#REF!</f>
        <v>#REF!</v>
      </c>
      <c r="M373" s="88" t="e">
        <f>#REF!</f>
        <v>#REF!</v>
      </c>
      <c r="N373" s="29"/>
      <c r="O373" s="31"/>
    </row>
    <row r="374" spans="1:15" x14ac:dyDescent="0.2">
      <c r="A374" s="25" t="e">
        <f>#REF!</f>
        <v>#REF!</v>
      </c>
      <c r="B374" s="26"/>
      <c r="C374" s="27" t="e">
        <f>#REF!</f>
        <v>#REF!</v>
      </c>
      <c r="D374" s="28"/>
      <c r="E374" s="28" t="e">
        <f>#REF!</f>
        <v>#REF!</v>
      </c>
      <c r="F374" s="28" t="e">
        <f>#REF!</f>
        <v>#REF!</v>
      </c>
      <c r="G374" s="29" t="e">
        <f t="shared" si="37"/>
        <v>#REF!</v>
      </c>
      <c r="H374" s="30" t="e">
        <f t="shared" si="38"/>
        <v>#REF!</v>
      </c>
      <c r="I374" s="29" t="e">
        <f>#REF!</f>
        <v>#REF!</v>
      </c>
      <c r="J374" s="30" t="e">
        <f t="shared" si="39"/>
        <v>#REF!</v>
      </c>
      <c r="K374" s="30" t="e">
        <f t="shared" si="40"/>
        <v>#REF!</v>
      </c>
      <c r="L374" s="30" t="e">
        <f>#REF!</f>
        <v>#REF!</v>
      </c>
      <c r="M374" s="88" t="e">
        <f>#REF!</f>
        <v>#REF!</v>
      </c>
      <c r="N374" s="29"/>
      <c r="O374" s="31"/>
    </row>
    <row r="375" spans="1:15" x14ac:dyDescent="0.2">
      <c r="A375" s="25" t="e">
        <f>#REF!</f>
        <v>#REF!</v>
      </c>
      <c r="B375" s="26"/>
      <c r="C375" s="27" t="e">
        <f>#REF!</f>
        <v>#REF!</v>
      </c>
      <c r="D375" s="28"/>
      <c r="E375" s="28" t="e">
        <f>#REF!</f>
        <v>#REF!</v>
      </c>
      <c r="F375" s="28" t="e">
        <f>#REF!</f>
        <v>#REF!</v>
      </c>
      <c r="G375" s="29" t="e">
        <f t="shared" si="37"/>
        <v>#REF!</v>
      </c>
      <c r="H375" s="30" t="e">
        <f t="shared" si="38"/>
        <v>#REF!</v>
      </c>
      <c r="I375" s="29" t="e">
        <f>#REF!</f>
        <v>#REF!</v>
      </c>
      <c r="J375" s="30" t="e">
        <f t="shared" si="39"/>
        <v>#REF!</v>
      </c>
      <c r="K375" s="30" t="e">
        <f t="shared" si="40"/>
        <v>#REF!</v>
      </c>
      <c r="L375" s="30" t="e">
        <f>#REF!</f>
        <v>#REF!</v>
      </c>
      <c r="M375" s="88" t="e">
        <f>#REF!</f>
        <v>#REF!</v>
      </c>
      <c r="N375" s="29"/>
      <c r="O375" s="31"/>
    </row>
    <row r="376" spans="1:15" x14ac:dyDescent="0.2">
      <c r="A376" s="25" t="e">
        <f>#REF!</f>
        <v>#REF!</v>
      </c>
      <c r="B376" s="26"/>
      <c r="C376" s="27" t="e">
        <f>#REF!</f>
        <v>#REF!</v>
      </c>
      <c r="D376" s="28"/>
      <c r="E376" s="28" t="e">
        <f>#REF!</f>
        <v>#REF!</v>
      </c>
      <c r="F376" s="28" t="e">
        <f>#REF!</f>
        <v>#REF!</v>
      </c>
      <c r="G376" s="29" t="e">
        <f t="shared" si="37"/>
        <v>#REF!</v>
      </c>
      <c r="H376" s="30" t="e">
        <f t="shared" si="38"/>
        <v>#REF!</v>
      </c>
      <c r="I376" s="29" t="e">
        <f>#REF!</f>
        <v>#REF!</v>
      </c>
      <c r="J376" s="30" t="e">
        <f t="shared" si="39"/>
        <v>#REF!</v>
      </c>
      <c r="K376" s="30" t="e">
        <f t="shared" si="40"/>
        <v>#REF!</v>
      </c>
      <c r="L376" s="30" t="e">
        <f>#REF!</f>
        <v>#REF!</v>
      </c>
      <c r="M376" s="88" t="e">
        <f>#REF!</f>
        <v>#REF!</v>
      </c>
      <c r="N376" s="29"/>
      <c r="O376" s="31"/>
    </row>
    <row r="377" spans="1:15" x14ac:dyDescent="0.2">
      <c r="A377" s="25" t="e">
        <f>#REF!</f>
        <v>#REF!</v>
      </c>
      <c r="B377" s="26"/>
      <c r="C377" s="27" t="e">
        <f>#REF!</f>
        <v>#REF!</v>
      </c>
      <c r="D377" s="28"/>
      <c r="E377" s="28" t="e">
        <f>#REF!</f>
        <v>#REF!</v>
      </c>
      <c r="F377" s="28" t="e">
        <f>#REF!</f>
        <v>#REF!</v>
      </c>
      <c r="G377" s="29" t="e">
        <f t="shared" si="37"/>
        <v>#REF!</v>
      </c>
      <c r="H377" s="30" t="e">
        <f t="shared" si="38"/>
        <v>#REF!</v>
      </c>
      <c r="I377" s="29" t="e">
        <f>#REF!</f>
        <v>#REF!</v>
      </c>
      <c r="J377" s="30" t="e">
        <f t="shared" si="39"/>
        <v>#REF!</v>
      </c>
      <c r="K377" s="30" t="e">
        <f t="shared" si="40"/>
        <v>#REF!</v>
      </c>
      <c r="L377" s="30" t="e">
        <f>#REF!</f>
        <v>#REF!</v>
      </c>
      <c r="M377" s="88" t="e">
        <f>#REF!</f>
        <v>#REF!</v>
      </c>
      <c r="N377" s="29"/>
      <c r="O377" s="31"/>
    </row>
    <row r="378" spans="1:15" x14ac:dyDescent="0.2">
      <c r="A378" s="25" t="e">
        <f>#REF!</f>
        <v>#REF!</v>
      </c>
      <c r="B378" s="26"/>
      <c r="C378" s="27" t="e">
        <f>#REF!</f>
        <v>#REF!</v>
      </c>
      <c r="D378" s="28"/>
      <c r="E378" s="28" t="e">
        <f>#REF!</f>
        <v>#REF!</v>
      </c>
      <c r="F378" s="28" t="e">
        <f>#REF!</f>
        <v>#REF!</v>
      </c>
      <c r="G378" s="29" t="e">
        <f t="shared" si="37"/>
        <v>#REF!</v>
      </c>
      <c r="H378" s="30" t="e">
        <f t="shared" si="38"/>
        <v>#REF!</v>
      </c>
      <c r="I378" s="29" t="e">
        <f>#REF!</f>
        <v>#REF!</v>
      </c>
      <c r="J378" s="30" t="e">
        <f t="shared" si="39"/>
        <v>#REF!</v>
      </c>
      <c r="K378" s="30" t="e">
        <f t="shared" si="40"/>
        <v>#REF!</v>
      </c>
      <c r="L378" s="30" t="e">
        <f>#REF!</f>
        <v>#REF!</v>
      </c>
      <c r="M378" s="88" t="e">
        <f>#REF!</f>
        <v>#REF!</v>
      </c>
      <c r="N378" s="29"/>
      <c r="O378" s="31"/>
    </row>
    <row r="379" spans="1:15" x14ac:dyDescent="0.2">
      <c r="A379" s="25" t="e">
        <f>#REF!</f>
        <v>#REF!</v>
      </c>
      <c r="B379" s="26"/>
      <c r="C379" s="27" t="e">
        <f>#REF!</f>
        <v>#REF!</v>
      </c>
      <c r="D379" s="28"/>
      <c r="E379" s="28" t="e">
        <f>#REF!</f>
        <v>#REF!</v>
      </c>
      <c r="F379" s="28" t="e">
        <f>#REF!</f>
        <v>#REF!</v>
      </c>
      <c r="G379" s="29" t="e">
        <f t="shared" si="37"/>
        <v>#REF!</v>
      </c>
      <c r="H379" s="30" t="e">
        <f t="shared" si="38"/>
        <v>#REF!</v>
      </c>
      <c r="I379" s="29" t="e">
        <f>#REF!</f>
        <v>#REF!</v>
      </c>
      <c r="J379" s="30" t="e">
        <f t="shared" si="39"/>
        <v>#REF!</v>
      </c>
      <c r="K379" s="30" t="e">
        <f t="shared" si="40"/>
        <v>#REF!</v>
      </c>
      <c r="L379" s="30" t="e">
        <f>#REF!</f>
        <v>#REF!</v>
      </c>
      <c r="M379" s="88" t="e">
        <f>#REF!</f>
        <v>#REF!</v>
      </c>
      <c r="N379" s="29"/>
      <c r="O379" s="31"/>
    </row>
    <row r="380" spans="1:15" x14ac:dyDescent="0.2">
      <c r="A380" s="25" t="e">
        <f>#REF!</f>
        <v>#REF!</v>
      </c>
      <c r="B380" s="26"/>
      <c r="C380" s="27" t="e">
        <f>#REF!</f>
        <v>#REF!</v>
      </c>
      <c r="D380" s="28"/>
      <c r="E380" s="28" t="e">
        <f>#REF!</f>
        <v>#REF!</v>
      </c>
      <c r="F380" s="28" t="e">
        <f>#REF!</f>
        <v>#REF!</v>
      </c>
      <c r="G380" s="29" t="e">
        <f t="shared" si="37"/>
        <v>#REF!</v>
      </c>
      <c r="H380" s="30" t="e">
        <f t="shared" si="38"/>
        <v>#REF!</v>
      </c>
      <c r="I380" s="29" t="e">
        <f>#REF!</f>
        <v>#REF!</v>
      </c>
      <c r="J380" s="30" t="e">
        <f t="shared" si="39"/>
        <v>#REF!</v>
      </c>
      <c r="K380" s="30" t="e">
        <f t="shared" si="40"/>
        <v>#REF!</v>
      </c>
      <c r="L380" s="30" t="e">
        <f>#REF!</f>
        <v>#REF!</v>
      </c>
      <c r="M380" s="88" t="e">
        <f>#REF!</f>
        <v>#REF!</v>
      </c>
      <c r="N380" s="29"/>
      <c r="O380" s="31"/>
    </row>
    <row r="381" spans="1:15" x14ac:dyDescent="0.2">
      <c r="A381" s="25" t="e">
        <f>#REF!</f>
        <v>#REF!</v>
      </c>
      <c r="B381" s="26"/>
      <c r="C381" s="27" t="e">
        <f>#REF!</f>
        <v>#REF!</v>
      </c>
      <c r="D381" s="28"/>
      <c r="E381" s="28" t="e">
        <f>#REF!</f>
        <v>#REF!</v>
      </c>
      <c r="F381" s="28" t="e">
        <f>#REF!</f>
        <v>#REF!</v>
      </c>
      <c r="G381" s="29" t="e">
        <f t="shared" si="37"/>
        <v>#REF!</v>
      </c>
      <c r="H381" s="30" t="e">
        <f t="shared" si="38"/>
        <v>#REF!</v>
      </c>
      <c r="I381" s="29" t="e">
        <f>#REF!</f>
        <v>#REF!</v>
      </c>
      <c r="J381" s="30" t="e">
        <f t="shared" si="39"/>
        <v>#REF!</v>
      </c>
      <c r="K381" s="30" t="e">
        <f t="shared" si="40"/>
        <v>#REF!</v>
      </c>
      <c r="L381" s="30" t="e">
        <f>#REF!</f>
        <v>#REF!</v>
      </c>
      <c r="M381" s="88" t="e">
        <f>#REF!</f>
        <v>#REF!</v>
      </c>
      <c r="N381" s="29"/>
      <c r="O381" s="31"/>
    </row>
    <row r="382" spans="1:15" x14ac:dyDescent="0.2">
      <c r="A382" s="25" t="e">
        <f>#REF!</f>
        <v>#REF!</v>
      </c>
      <c r="B382" s="26"/>
      <c r="C382" s="27" t="e">
        <f>#REF!</f>
        <v>#REF!</v>
      </c>
      <c r="D382" s="28"/>
      <c r="E382" s="28" t="e">
        <f>#REF!</f>
        <v>#REF!</v>
      </c>
      <c r="F382" s="28" t="e">
        <f>#REF!</f>
        <v>#REF!</v>
      </c>
      <c r="G382" s="29" t="e">
        <f t="shared" si="37"/>
        <v>#REF!</v>
      </c>
      <c r="H382" s="30" t="e">
        <f t="shared" si="38"/>
        <v>#REF!</v>
      </c>
      <c r="I382" s="29" t="e">
        <f>#REF!</f>
        <v>#REF!</v>
      </c>
      <c r="J382" s="30" t="e">
        <f t="shared" si="39"/>
        <v>#REF!</v>
      </c>
      <c r="K382" s="30" t="e">
        <f t="shared" si="40"/>
        <v>#REF!</v>
      </c>
      <c r="L382" s="30" t="e">
        <f>#REF!</f>
        <v>#REF!</v>
      </c>
      <c r="M382" s="88" t="e">
        <f>#REF!</f>
        <v>#REF!</v>
      </c>
      <c r="N382" s="29"/>
      <c r="O382" s="31"/>
    </row>
    <row r="383" spans="1:15" x14ac:dyDescent="0.2">
      <c r="A383" s="25" t="e">
        <f>#REF!</f>
        <v>#REF!</v>
      </c>
      <c r="B383" s="26"/>
      <c r="C383" s="27" t="e">
        <f>#REF!</f>
        <v>#REF!</v>
      </c>
      <c r="D383" s="28"/>
      <c r="E383" s="28" t="e">
        <f>#REF!</f>
        <v>#REF!</v>
      </c>
      <c r="F383" s="28" t="e">
        <f>#REF!</f>
        <v>#REF!</v>
      </c>
      <c r="G383" s="29" t="e">
        <f t="shared" si="37"/>
        <v>#REF!</v>
      </c>
      <c r="H383" s="30" t="e">
        <f t="shared" si="38"/>
        <v>#REF!</v>
      </c>
      <c r="I383" s="29" t="e">
        <f>#REF!</f>
        <v>#REF!</v>
      </c>
      <c r="J383" s="30" t="e">
        <f t="shared" si="39"/>
        <v>#REF!</v>
      </c>
      <c r="K383" s="30" t="e">
        <f t="shared" si="40"/>
        <v>#REF!</v>
      </c>
      <c r="L383" s="30" t="e">
        <f>#REF!</f>
        <v>#REF!</v>
      </c>
      <c r="M383" s="88" t="e">
        <f>#REF!</f>
        <v>#REF!</v>
      </c>
      <c r="N383" s="29"/>
      <c r="O383" s="31"/>
    </row>
    <row r="384" spans="1:15" x14ac:dyDescent="0.2">
      <c r="A384" s="25" t="e">
        <f>#REF!</f>
        <v>#REF!</v>
      </c>
      <c r="B384" s="26"/>
      <c r="C384" s="27" t="e">
        <f>#REF!</f>
        <v>#REF!</v>
      </c>
      <c r="D384" s="28"/>
      <c r="E384" s="28" t="e">
        <f>#REF!</f>
        <v>#REF!</v>
      </c>
      <c r="F384" s="28" t="e">
        <f>#REF!</f>
        <v>#REF!</v>
      </c>
      <c r="G384" s="29" t="e">
        <f t="shared" si="37"/>
        <v>#REF!</v>
      </c>
      <c r="H384" s="30" t="e">
        <f t="shared" si="38"/>
        <v>#REF!</v>
      </c>
      <c r="I384" s="29" t="e">
        <f>#REF!</f>
        <v>#REF!</v>
      </c>
      <c r="J384" s="30" t="e">
        <f t="shared" si="39"/>
        <v>#REF!</v>
      </c>
      <c r="K384" s="30" t="e">
        <f t="shared" si="40"/>
        <v>#REF!</v>
      </c>
      <c r="L384" s="30" t="e">
        <f>#REF!</f>
        <v>#REF!</v>
      </c>
      <c r="M384" s="88" t="e">
        <f>#REF!</f>
        <v>#REF!</v>
      </c>
      <c r="N384" s="29"/>
      <c r="O384" s="31"/>
    </row>
    <row r="385" spans="1:15" x14ac:dyDescent="0.2">
      <c r="A385" s="25" t="e">
        <f>#REF!</f>
        <v>#REF!</v>
      </c>
      <c r="B385" s="26"/>
      <c r="C385" s="27" t="e">
        <f>#REF!</f>
        <v>#REF!</v>
      </c>
      <c r="D385" s="28"/>
      <c r="E385" s="28" t="e">
        <f>#REF!</f>
        <v>#REF!</v>
      </c>
      <c r="F385" s="28" t="e">
        <f>#REF!</f>
        <v>#REF!</v>
      </c>
      <c r="G385" s="29" t="e">
        <f t="shared" si="37"/>
        <v>#REF!</v>
      </c>
      <c r="H385" s="30" t="e">
        <f t="shared" si="38"/>
        <v>#REF!</v>
      </c>
      <c r="I385" s="29" t="e">
        <f>#REF!</f>
        <v>#REF!</v>
      </c>
      <c r="J385" s="30" t="e">
        <f t="shared" si="39"/>
        <v>#REF!</v>
      </c>
      <c r="K385" s="30" t="e">
        <f t="shared" si="40"/>
        <v>#REF!</v>
      </c>
      <c r="L385" s="30" t="e">
        <f>#REF!</f>
        <v>#REF!</v>
      </c>
      <c r="M385" s="88" t="e">
        <f>#REF!</f>
        <v>#REF!</v>
      </c>
      <c r="N385" s="29"/>
      <c r="O385" s="31"/>
    </row>
    <row r="386" spans="1:15" x14ac:dyDescent="0.2">
      <c r="A386" s="25" t="e">
        <f>#REF!</f>
        <v>#REF!</v>
      </c>
      <c r="B386" s="26"/>
      <c r="C386" s="27" t="e">
        <f>#REF!</f>
        <v>#REF!</v>
      </c>
      <c r="D386" s="28"/>
      <c r="E386" s="28" t="e">
        <f>#REF!</f>
        <v>#REF!</v>
      </c>
      <c r="F386" s="28" t="e">
        <f>#REF!</f>
        <v>#REF!</v>
      </c>
      <c r="G386" s="29" t="e">
        <f t="shared" si="37"/>
        <v>#REF!</v>
      </c>
      <c r="H386" s="30" t="e">
        <f t="shared" si="38"/>
        <v>#REF!</v>
      </c>
      <c r="I386" s="29" t="e">
        <f>#REF!</f>
        <v>#REF!</v>
      </c>
      <c r="J386" s="30" t="e">
        <f t="shared" si="39"/>
        <v>#REF!</v>
      </c>
      <c r="K386" s="30" t="e">
        <f t="shared" si="40"/>
        <v>#REF!</v>
      </c>
      <c r="L386" s="30" t="e">
        <f>#REF!</f>
        <v>#REF!</v>
      </c>
      <c r="M386" s="88" t="e">
        <f>#REF!</f>
        <v>#REF!</v>
      </c>
      <c r="N386" s="29"/>
      <c r="O386" s="31"/>
    </row>
    <row r="387" spans="1:15" x14ac:dyDescent="0.2">
      <c r="A387" s="25" t="e">
        <f>#REF!</f>
        <v>#REF!</v>
      </c>
      <c r="B387" s="26"/>
      <c r="C387" s="27" t="e">
        <f>#REF!</f>
        <v>#REF!</v>
      </c>
      <c r="D387" s="28"/>
      <c r="E387" s="28" t="e">
        <f>#REF!</f>
        <v>#REF!</v>
      </c>
      <c r="F387" s="28" t="e">
        <f>#REF!</f>
        <v>#REF!</v>
      </c>
      <c r="G387" s="29" t="e">
        <f t="shared" si="37"/>
        <v>#REF!</v>
      </c>
      <c r="H387" s="30" t="e">
        <f t="shared" si="38"/>
        <v>#REF!</v>
      </c>
      <c r="I387" s="29" t="e">
        <f>#REF!</f>
        <v>#REF!</v>
      </c>
      <c r="J387" s="30" t="e">
        <f t="shared" si="39"/>
        <v>#REF!</v>
      </c>
      <c r="K387" s="30" t="e">
        <f t="shared" si="40"/>
        <v>#REF!</v>
      </c>
      <c r="L387" s="30" t="e">
        <f>#REF!</f>
        <v>#REF!</v>
      </c>
      <c r="M387" s="88" t="e">
        <f>#REF!</f>
        <v>#REF!</v>
      </c>
      <c r="N387" s="29"/>
      <c r="O387" s="31"/>
    </row>
    <row r="388" spans="1:15" x14ac:dyDescent="0.2">
      <c r="A388" s="25" t="e">
        <f>#REF!</f>
        <v>#REF!</v>
      </c>
      <c r="B388" s="26"/>
      <c r="C388" s="27" t="e">
        <f>#REF!</f>
        <v>#REF!</v>
      </c>
      <c r="D388" s="28"/>
      <c r="E388" s="28" t="e">
        <f>#REF!</f>
        <v>#REF!</v>
      </c>
      <c r="F388" s="28" t="e">
        <f>#REF!</f>
        <v>#REF!</v>
      </c>
      <c r="G388" s="29" t="e">
        <f t="shared" si="37"/>
        <v>#REF!</v>
      </c>
      <c r="H388" s="30" t="e">
        <f t="shared" si="38"/>
        <v>#REF!</v>
      </c>
      <c r="I388" s="29" t="e">
        <f>#REF!</f>
        <v>#REF!</v>
      </c>
      <c r="J388" s="30" t="e">
        <f t="shared" si="39"/>
        <v>#REF!</v>
      </c>
      <c r="K388" s="30" t="e">
        <f t="shared" si="40"/>
        <v>#REF!</v>
      </c>
      <c r="L388" s="30" t="e">
        <f>#REF!</f>
        <v>#REF!</v>
      </c>
      <c r="M388" s="88" t="e">
        <f>#REF!</f>
        <v>#REF!</v>
      </c>
      <c r="N388" s="29"/>
      <c r="O388" s="31"/>
    </row>
    <row r="389" spans="1:15" x14ac:dyDescent="0.2">
      <c r="A389" s="25" t="e">
        <f>#REF!</f>
        <v>#REF!</v>
      </c>
      <c r="B389" s="26"/>
      <c r="C389" s="27" t="e">
        <f>#REF!</f>
        <v>#REF!</v>
      </c>
      <c r="D389" s="28"/>
      <c r="E389" s="28" t="e">
        <f>#REF!</f>
        <v>#REF!</v>
      </c>
      <c r="F389" s="28" t="e">
        <f>#REF!</f>
        <v>#REF!</v>
      </c>
      <c r="G389" s="29" t="e">
        <f t="shared" si="37"/>
        <v>#REF!</v>
      </c>
      <c r="H389" s="30" t="e">
        <f t="shared" si="38"/>
        <v>#REF!</v>
      </c>
      <c r="I389" s="29" t="e">
        <f>#REF!</f>
        <v>#REF!</v>
      </c>
      <c r="J389" s="30" t="e">
        <f t="shared" si="39"/>
        <v>#REF!</v>
      </c>
      <c r="K389" s="30" t="e">
        <f t="shared" si="40"/>
        <v>#REF!</v>
      </c>
      <c r="L389" s="30" t="e">
        <f>#REF!</f>
        <v>#REF!</v>
      </c>
      <c r="M389" s="88" t="e">
        <f>#REF!</f>
        <v>#REF!</v>
      </c>
      <c r="N389" s="29"/>
      <c r="O389" s="31"/>
    </row>
    <row r="390" spans="1:15" x14ac:dyDescent="0.2">
      <c r="A390" s="25" t="e">
        <f>#REF!</f>
        <v>#REF!</v>
      </c>
      <c r="B390" s="26"/>
      <c r="C390" s="27" t="e">
        <f>#REF!</f>
        <v>#REF!</v>
      </c>
      <c r="D390" s="28"/>
      <c r="E390" s="28" t="e">
        <f>#REF!</f>
        <v>#REF!</v>
      </c>
      <c r="F390" s="28" t="e">
        <f>#REF!</f>
        <v>#REF!</v>
      </c>
      <c r="G390" s="29" t="e">
        <f t="shared" si="37"/>
        <v>#REF!</v>
      </c>
      <c r="H390" s="30" t="e">
        <f t="shared" si="38"/>
        <v>#REF!</v>
      </c>
      <c r="I390" s="29" t="e">
        <f>#REF!</f>
        <v>#REF!</v>
      </c>
      <c r="J390" s="30" t="e">
        <f t="shared" si="39"/>
        <v>#REF!</v>
      </c>
      <c r="K390" s="30" t="e">
        <f t="shared" si="40"/>
        <v>#REF!</v>
      </c>
      <c r="L390" s="30" t="e">
        <f>#REF!</f>
        <v>#REF!</v>
      </c>
      <c r="M390" s="88" t="e">
        <f>#REF!</f>
        <v>#REF!</v>
      </c>
      <c r="N390" s="29"/>
      <c r="O390" s="31"/>
    </row>
    <row r="391" spans="1:15" x14ac:dyDescent="0.2">
      <c r="A391" s="25" t="e">
        <f>#REF!</f>
        <v>#REF!</v>
      </c>
      <c r="B391" s="26"/>
      <c r="C391" s="27" t="e">
        <f>#REF!</f>
        <v>#REF!</v>
      </c>
      <c r="D391" s="28"/>
      <c r="E391" s="28" t="e">
        <f>#REF!</f>
        <v>#REF!</v>
      </c>
      <c r="F391" s="28" t="e">
        <f>#REF!</f>
        <v>#REF!</v>
      </c>
      <c r="G391" s="29" t="e">
        <f t="shared" si="37"/>
        <v>#REF!</v>
      </c>
      <c r="H391" s="30" t="e">
        <f t="shared" si="38"/>
        <v>#REF!</v>
      </c>
      <c r="I391" s="29" t="e">
        <f>#REF!</f>
        <v>#REF!</v>
      </c>
      <c r="J391" s="30" t="e">
        <f t="shared" si="39"/>
        <v>#REF!</v>
      </c>
      <c r="K391" s="30" t="e">
        <f t="shared" si="40"/>
        <v>#REF!</v>
      </c>
      <c r="L391" s="30" t="e">
        <f>#REF!</f>
        <v>#REF!</v>
      </c>
      <c r="M391" s="88" t="e">
        <f>#REF!</f>
        <v>#REF!</v>
      </c>
      <c r="N391" s="29"/>
      <c r="O391" s="31"/>
    </row>
    <row r="392" spans="1:15" x14ac:dyDescent="0.2">
      <c r="A392" s="25" t="e">
        <f>#REF!</f>
        <v>#REF!</v>
      </c>
      <c r="B392" s="26"/>
      <c r="C392" s="27" t="e">
        <f>#REF!</f>
        <v>#REF!</v>
      </c>
      <c r="D392" s="28"/>
      <c r="E392" s="28" t="e">
        <f>#REF!</f>
        <v>#REF!</v>
      </c>
      <c r="F392" s="28" t="e">
        <f>#REF!</f>
        <v>#REF!</v>
      </c>
      <c r="G392" s="29" t="e">
        <f t="shared" si="37"/>
        <v>#REF!</v>
      </c>
      <c r="H392" s="30" t="e">
        <f t="shared" si="38"/>
        <v>#REF!</v>
      </c>
      <c r="I392" s="29" t="e">
        <f>#REF!</f>
        <v>#REF!</v>
      </c>
      <c r="J392" s="30" t="e">
        <f t="shared" si="39"/>
        <v>#REF!</v>
      </c>
      <c r="K392" s="30" t="e">
        <f t="shared" si="40"/>
        <v>#REF!</v>
      </c>
      <c r="L392" s="30" t="e">
        <f>#REF!</f>
        <v>#REF!</v>
      </c>
      <c r="M392" s="88" t="e">
        <f>#REF!</f>
        <v>#REF!</v>
      </c>
      <c r="N392" s="29"/>
      <c r="O392" s="31"/>
    </row>
    <row r="393" spans="1:15" x14ac:dyDescent="0.2">
      <c r="A393" s="25" t="e">
        <f>#REF!</f>
        <v>#REF!</v>
      </c>
      <c r="B393" s="26"/>
      <c r="C393" s="27" t="e">
        <f>#REF!</f>
        <v>#REF!</v>
      </c>
      <c r="D393" s="28"/>
      <c r="E393" s="28" t="e">
        <f>#REF!</f>
        <v>#REF!</v>
      </c>
      <c r="F393" s="28" t="e">
        <f>#REF!</f>
        <v>#REF!</v>
      </c>
      <c r="G393" s="29" t="e">
        <f t="shared" si="37"/>
        <v>#REF!</v>
      </c>
      <c r="H393" s="30" t="e">
        <f t="shared" si="38"/>
        <v>#REF!</v>
      </c>
      <c r="I393" s="29" t="e">
        <f>#REF!</f>
        <v>#REF!</v>
      </c>
      <c r="J393" s="30" t="e">
        <f t="shared" si="39"/>
        <v>#REF!</v>
      </c>
      <c r="K393" s="30" t="e">
        <f t="shared" si="40"/>
        <v>#REF!</v>
      </c>
      <c r="L393" s="30" t="e">
        <f>#REF!</f>
        <v>#REF!</v>
      </c>
      <c r="M393" s="88" t="e">
        <f>#REF!</f>
        <v>#REF!</v>
      </c>
      <c r="N393" s="29"/>
      <c r="O393" s="31"/>
    </row>
    <row r="394" spans="1:15" x14ac:dyDescent="0.2">
      <c r="A394" s="25" t="e">
        <f>#REF!</f>
        <v>#REF!</v>
      </c>
      <c r="B394" s="26"/>
      <c r="C394" s="27" t="e">
        <f>#REF!</f>
        <v>#REF!</v>
      </c>
      <c r="D394" s="28"/>
      <c r="E394" s="28" t="e">
        <f>#REF!</f>
        <v>#REF!</v>
      </c>
      <c r="F394" s="28" t="e">
        <f>#REF!</f>
        <v>#REF!</v>
      </c>
      <c r="G394" s="29" t="e">
        <f t="shared" si="37"/>
        <v>#REF!</v>
      </c>
      <c r="H394" s="30" t="e">
        <f t="shared" si="38"/>
        <v>#REF!</v>
      </c>
      <c r="I394" s="29" t="e">
        <f>#REF!</f>
        <v>#REF!</v>
      </c>
      <c r="J394" s="30" t="e">
        <f t="shared" si="39"/>
        <v>#REF!</v>
      </c>
      <c r="K394" s="30" t="e">
        <f t="shared" si="40"/>
        <v>#REF!</v>
      </c>
      <c r="L394" s="30" t="e">
        <f>#REF!</f>
        <v>#REF!</v>
      </c>
      <c r="M394" s="88" t="e">
        <f>#REF!</f>
        <v>#REF!</v>
      </c>
      <c r="N394" s="29"/>
      <c r="O394" s="31"/>
    </row>
    <row r="395" spans="1:15" x14ac:dyDescent="0.2">
      <c r="A395" s="25" t="e">
        <f>#REF!</f>
        <v>#REF!</v>
      </c>
      <c r="B395" s="26"/>
      <c r="C395" s="27" t="e">
        <f>#REF!</f>
        <v>#REF!</v>
      </c>
      <c r="D395" s="28"/>
      <c r="E395" s="28" t="e">
        <f>#REF!</f>
        <v>#REF!</v>
      </c>
      <c r="F395" s="28" t="e">
        <f>#REF!</f>
        <v>#REF!</v>
      </c>
      <c r="G395" s="29" t="e">
        <f t="shared" si="37"/>
        <v>#REF!</v>
      </c>
      <c r="H395" s="30" t="e">
        <f t="shared" si="38"/>
        <v>#REF!</v>
      </c>
      <c r="I395" s="29" t="e">
        <f>#REF!</f>
        <v>#REF!</v>
      </c>
      <c r="J395" s="30" t="e">
        <f t="shared" si="39"/>
        <v>#REF!</v>
      </c>
      <c r="K395" s="30" t="e">
        <f t="shared" si="40"/>
        <v>#REF!</v>
      </c>
      <c r="L395" s="30" t="e">
        <f>#REF!</f>
        <v>#REF!</v>
      </c>
      <c r="M395" s="88" t="e">
        <f>#REF!</f>
        <v>#REF!</v>
      </c>
      <c r="N395" s="29"/>
      <c r="O395" s="31"/>
    </row>
    <row r="396" spans="1:15" x14ac:dyDescent="0.2">
      <c r="A396" s="25" t="e">
        <f>#REF!</f>
        <v>#REF!</v>
      </c>
      <c r="B396" s="26"/>
      <c r="C396" s="27" t="e">
        <f>#REF!</f>
        <v>#REF!</v>
      </c>
      <c r="D396" s="28"/>
      <c r="E396" s="28" t="e">
        <f>#REF!</f>
        <v>#REF!</v>
      </c>
      <c r="F396" s="28" t="e">
        <f>#REF!</f>
        <v>#REF!</v>
      </c>
      <c r="G396" s="29" t="e">
        <f t="shared" si="37"/>
        <v>#REF!</v>
      </c>
      <c r="H396" s="30" t="e">
        <f t="shared" si="38"/>
        <v>#REF!</v>
      </c>
      <c r="I396" s="29" t="e">
        <f>#REF!</f>
        <v>#REF!</v>
      </c>
      <c r="J396" s="30" t="e">
        <f t="shared" si="39"/>
        <v>#REF!</v>
      </c>
      <c r="K396" s="30" t="e">
        <f t="shared" si="40"/>
        <v>#REF!</v>
      </c>
      <c r="L396" s="30" t="e">
        <f>#REF!</f>
        <v>#REF!</v>
      </c>
      <c r="M396" s="88" t="e">
        <f>#REF!</f>
        <v>#REF!</v>
      </c>
      <c r="N396" s="29"/>
      <c r="O396" s="31"/>
    </row>
    <row r="397" spans="1:15" x14ac:dyDescent="0.2">
      <c r="A397" s="25" t="e">
        <f>#REF!</f>
        <v>#REF!</v>
      </c>
      <c r="B397" s="26"/>
      <c r="C397" s="27" t="e">
        <f>#REF!</f>
        <v>#REF!</v>
      </c>
      <c r="D397" s="28"/>
      <c r="E397" s="28" t="e">
        <f>#REF!</f>
        <v>#REF!</v>
      </c>
      <c r="F397" s="28" t="e">
        <f>#REF!</f>
        <v>#REF!</v>
      </c>
      <c r="G397" s="29" t="e">
        <f t="shared" si="37"/>
        <v>#REF!</v>
      </c>
      <c r="H397" s="30" t="e">
        <f t="shared" si="38"/>
        <v>#REF!</v>
      </c>
      <c r="I397" s="29" t="e">
        <f>#REF!</f>
        <v>#REF!</v>
      </c>
      <c r="J397" s="30" t="e">
        <f t="shared" si="39"/>
        <v>#REF!</v>
      </c>
      <c r="K397" s="30" t="e">
        <f t="shared" si="40"/>
        <v>#REF!</v>
      </c>
      <c r="L397" s="30" t="e">
        <f>#REF!</f>
        <v>#REF!</v>
      </c>
      <c r="M397" s="88" t="e">
        <f>#REF!</f>
        <v>#REF!</v>
      </c>
      <c r="N397" s="29"/>
      <c r="O397" s="31"/>
    </row>
    <row r="398" spans="1:15" x14ac:dyDescent="0.2">
      <c r="A398" s="25" t="e">
        <f>#REF!</f>
        <v>#REF!</v>
      </c>
      <c r="B398" s="26"/>
      <c r="C398" s="27" t="e">
        <f>#REF!</f>
        <v>#REF!</v>
      </c>
      <c r="D398" s="28"/>
      <c r="E398" s="28" t="e">
        <f>#REF!</f>
        <v>#REF!</v>
      </c>
      <c r="F398" s="28" t="e">
        <f>#REF!</f>
        <v>#REF!</v>
      </c>
      <c r="G398" s="29" t="e">
        <f t="shared" si="37"/>
        <v>#REF!</v>
      </c>
      <c r="H398" s="30" t="e">
        <f t="shared" si="38"/>
        <v>#REF!</v>
      </c>
      <c r="I398" s="29" t="e">
        <f>#REF!</f>
        <v>#REF!</v>
      </c>
      <c r="J398" s="30" t="e">
        <f t="shared" si="39"/>
        <v>#REF!</v>
      </c>
      <c r="K398" s="30" t="e">
        <f t="shared" si="40"/>
        <v>#REF!</v>
      </c>
      <c r="L398" s="30" t="e">
        <f>#REF!</f>
        <v>#REF!</v>
      </c>
      <c r="M398" s="88" t="e">
        <f>#REF!</f>
        <v>#REF!</v>
      </c>
      <c r="N398" s="29"/>
      <c r="O398" s="31"/>
    </row>
    <row r="399" spans="1:15" x14ac:dyDescent="0.2">
      <c r="A399" s="25" t="e">
        <f>#REF!</f>
        <v>#REF!</v>
      </c>
      <c r="B399" s="26"/>
      <c r="C399" s="27" t="e">
        <f>#REF!</f>
        <v>#REF!</v>
      </c>
      <c r="D399" s="28"/>
      <c r="E399" s="28" t="e">
        <f>#REF!</f>
        <v>#REF!</v>
      </c>
      <c r="F399" s="28" t="e">
        <f>#REF!</f>
        <v>#REF!</v>
      </c>
      <c r="G399" s="29" t="e">
        <f t="shared" si="37"/>
        <v>#REF!</v>
      </c>
      <c r="H399" s="30" t="e">
        <f t="shared" si="38"/>
        <v>#REF!</v>
      </c>
      <c r="I399" s="29" t="e">
        <f>#REF!</f>
        <v>#REF!</v>
      </c>
      <c r="J399" s="30" t="e">
        <f t="shared" si="39"/>
        <v>#REF!</v>
      </c>
      <c r="K399" s="30" t="e">
        <f t="shared" si="40"/>
        <v>#REF!</v>
      </c>
      <c r="L399" s="30" t="e">
        <f>#REF!</f>
        <v>#REF!</v>
      </c>
      <c r="M399" s="88" t="e">
        <f>#REF!</f>
        <v>#REF!</v>
      </c>
      <c r="N399" s="29"/>
      <c r="O399" s="31"/>
    </row>
    <row r="400" spans="1:15" x14ac:dyDescent="0.2">
      <c r="A400" s="25" t="e">
        <f>#REF!</f>
        <v>#REF!</v>
      </c>
      <c r="B400" s="26"/>
      <c r="C400" s="27" t="e">
        <f>#REF!</f>
        <v>#REF!</v>
      </c>
      <c r="D400" s="28"/>
      <c r="E400" s="28" t="e">
        <f>#REF!</f>
        <v>#REF!</v>
      </c>
      <c r="F400" s="28" t="e">
        <f>#REF!</f>
        <v>#REF!</v>
      </c>
      <c r="G400" s="29" t="e">
        <f t="shared" si="37"/>
        <v>#REF!</v>
      </c>
      <c r="H400" s="30" t="e">
        <f t="shared" si="38"/>
        <v>#REF!</v>
      </c>
      <c r="I400" s="29" t="e">
        <f>#REF!</f>
        <v>#REF!</v>
      </c>
      <c r="J400" s="30" t="e">
        <f t="shared" si="39"/>
        <v>#REF!</v>
      </c>
      <c r="K400" s="30" t="e">
        <f t="shared" si="40"/>
        <v>#REF!</v>
      </c>
      <c r="L400" s="30" t="e">
        <f>#REF!</f>
        <v>#REF!</v>
      </c>
      <c r="M400" s="88" t="e">
        <f>#REF!</f>
        <v>#REF!</v>
      </c>
      <c r="N400" s="29"/>
      <c r="O400" s="31"/>
    </row>
    <row r="401" spans="1:15" x14ac:dyDescent="0.2">
      <c r="A401" s="25" t="e">
        <f>#REF!</f>
        <v>#REF!</v>
      </c>
      <c r="B401" s="26"/>
      <c r="C401" s="27" t="e">
        <f>#REF!</f>
        <v>#REF!</v>
      </c>
      <c r="D401" s="28"/>
      <c r="E401" s="28" t="e">
        <f>#REF!</f>
        <v>#REF!</v>
      </c>
      <c r="F401" s="28" t="e">
        <f>#REF!</f>
        <v>#REF!</v>
      </c>
      <c r="G401" s="29" t="e">
        <f t="shared" si="37"/>
        <v>#REF!</v>
      </c>
      <c r="H401" s="30" t="e">
        <f t="shared" si="38"/>
        <v>#REF!</v>
      </c>
      <c r="I401" s="29" t="e">
        <f>#REF!</f>
        <v>#REF!</v>
      </c>
      <c r="J401" s="30" t="e">
        <f t="shared" si="39"/>
        <v>#REF!</v>
      </c>
      <c r="K401" s="30" t="e">
        <f t="shared" si="40"/>
        <v>#REF!</v>
      </c>
      <c r="L401" s="30" t="e">
        <f>#REF!</f>
        <v>#REF!</v>
      </c>
      <c r="M401" s="88" t="e">
        <f>#REF!</f>
        <v>#REF!</v>
      </c>
      <c r="N401" s="29"/>
      <c r="O401" s="31"/>
    </row>
    <row r="402" spans="1:15" x14ac:dyDescent="0.2">
      <c r="A402" s="25" t="e">
        <f>#REF!</f>
        <v>#REF!</v>
      </c>
      <c r="B402" s="26"/>
      <c r="C402" s="27" t="e">
        <f>#REF!</f>
        <v>#REF!</v>
      </c>
      <c r="D402" s="28"/>
      <c r="E402" s="28" t="e">
        <f>#REF!</f>
        <v>#REF!</v>
      </c>
      <c r="F402" s="28" t="e">
        <f>#REF!</f>
        <v>#REF!</v>
      </c>
      <c r="G402" s="29" t="e">
        <f t="shared" si="37"/>
        <v>#REF!</v>
      </c>
      <c r="H402" s="30" t="e">
        <f t="shared" si="38"/>
        <v>#REF!</v>
      </c>
      <c r="I402" s="29" t="e">
        <f>#REF!</f>
        <v>#REF!</v>
      </c>
      <c r="J402" s="30" t="e">
        <f t="shared" si="39"/>
        <v>#REF!</v>
      </c>
      <c r="K402" s="30" t="e">
        <f t="shared" si="40"/>
        <v>#REF!</v>
      </c>
      <c r="L402" s="30" t="e">
        <f>#REF!</f>
        <v>#REF!</v>
      </c>
      <c r="M402" s="88" t="e">
        <f>#REF!</f>
        <v>#REF!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27</v>
      </c>
      <c r="D403" s="28"/>
      <c r="E403" s="28" t="e">
        <f>#REF!</f>
        <v>#REF!</v>
      </c>
      <c r="F403" s="28" t="e">
        <f>#REF!</f>
        <v>#REF!</v>
      </c>
      <c r="G403" s="29" t="e">
        <f t="shared" si="37"/>
        <v>#REF!</v>
      </c>
      <c r="H403" s="30" t="e">
        <f t="shared" si="38"/>
        <v>#REF!</v>
      </c>
      <c r="I403" s="29" t="e">
        <f>#REF!</f>
        <v>#REF!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 t="e">
        <f>M195-L403</f>
        <v>#REF!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2023-07-27T22:04:02Z</dcterms:modified>
</cp:coreProperties>
</file>